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7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iz_09\Desktop\2026년 급여작업\샘플서식\"/>
    </mc:Choice>
  </mc:AlternateContent>
  <xr:revisionPtr revIDLastSave="0" documentId="13_ncr:1_{B6AA8E7B-6340-4A7F-B51A-4C75C2FE96B6}" xr6:coauthVersionLast="47" xr6:coauthVersionMax="47" xr10:uidLastSave="{00000000-0000-0000-0000-000000000000}"/>
  <bookViews>
    <workbookView xWindow="28680" yWindow="-120" windowWidth="29040" windowHeight="15840" tabRatio="689" firstSheet="1" activeTab="1" xr2:uid="{00000000-000D-0000-FFFF-FFFF00000000}"/>
  </bookViews>
  <sheets>
    <sheet name="매크로보안수준설명" sheetId="4" state="veryHidden" r:id="rId1"/>
    <sheet name="사용방법" sheetId="1" r:id="rId2"/>
    <sheet name="회사정보" sheetId="15" r:id="rId3"/>
    <sheet name="일용근로자명부" sheetId="2" r:id="rId4"/>
    <sheet name="출근기록" sheetId="11" r:id="rId5"/>
    <sheet name="h_출근기록" sheetId="6" state="veryHidden" r:id="rId6"/>
    <sheet name="일용노무비지급명세서" sheetId="3" r:id="rId7"/>
    <sheet name="h_일용노무비대장" sheetId="9" state="veryHidden" r:id="rId8"/>
    <sheet name="일용근로소득지급명세서" sheetId="8" r:id="rId9"/>
    <sheet name="ext" sheetId="10" state="veryHidden" r:id="rId10"/>
  </sheets>
  <definedNames>
    <definedName name="_xlnm._FilterDatabase" localSheetId="9" hidden="1">ext!$D$7:$F$25</definedName>
    <definedName name="_xlnm._FilterDatabase" localSheetId="5" hidden="1">h_출근기록!$C$7:$S$65536</definedName>
    <definedName name="_xlnm._FilterDatabase" localSheetId="3" hidden="1">일용근로자명부!$D$7:$L$65536</definedName>
    <definedName name="_xlnm._FilterDatabase" hidden="1">#REF!</definedName>
    <definedName name="_xlnm.Criteria" localSheetId="9">ext!$AG$4:$AH$5</definedName>
    <definedName name="_xlnm.Criteria" localSheetId="7">h_일용노무비대장!$D$4:$F$5</definedName>
    <definedName name="_xlnm.Criteria" localSheetId="5">h_출근기록!$V$4:$X$5</definedName>
    <definedName name="_xlnm.Criteria" localSheetId="3">ext!$AN$4:$AN$5</definedName>
    <definedName name="_xlnm.Extract" localSheetId="9">ext!$AG$7:$AI$7</definedName>
    <definedName name="_xlnm.Extract" localSheetId="7">h_일용노무비대장!$D$7:$S$7</definedName>
    <definedName name="_xlnm.Extract" localSheetId="5">h_출근기록!$V$7:$W$7</definedName>
    <definedName name="_xlnm.Print_Area" localSheetId="8">일용근로소득지급명세서!$D$7:$BA$62</definedName>
    <definedName name="_xlnm.Print_Area" localSheetId="3">일용근로자명부!$D$7:$L$1048576</definedName>
    <definedName name="_xlnm.Print_Area" localSheetId="6">일용노무비지급명세서!$D$6:$AE$61</definedName>
    <definedName name="_xlnm.Print_Area" localSheetId="4">출근기록!$B$7:$N$107</definedName>
    <definedName name="_xlnm.Print_Area" localSheetId="2">회사정보!$E$6:$H$1048576</definedName>
    <definedName name="_xlnm.Print_Titles" localSheetId="3">일용근로자명부!$7:$7</definedName>
    <definedName name="_xlnm.Print_Titles" localSheetId="6">일용노무비지급명세서!$8:$19</definedName>
    <definedName name="_xlnm.Print_Titles" localSheetId="4">출근기록!$7:$7</definedName>
    <definedName name="_xlnm.Print_Titles" localSheetId="2">회사정보!$7:$7</definedName>
    <definedName name="분기">ext!$B$4:$B$7</definedName>
    <definedName name="성명">OFFSET(일용근로자명부!$D$7,1,0,COUNTA(일용근로자명부!$D$8:$D$65536),1)</definedName>
    <definedName name="연도">h_일용노무비대장!$A$4:$A$15</definedName>
    <definedName name="월">h_일용노무비대장!$B$4:$B$15</definedName>
    <definedName name="현장명">OFFSET(회사정보!$E$7,1,0,COUNTA(회사정보!$E$8:$E$1048576),1)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15" i="8" l="1"/>
  <c r="AO11" i="8"/>
  <c r="AA13" i="8"/>
  <c r="AA11" i="8"/>
  <c r="L15" i="8"/>
  <c r="L11" i="8"/>
  <c r="L13" i="8"/>
  <c r="W7" i="6" l="1"/>
  <c r="V7" i="6"/>
  <c r="V4" i="6"/>
  <c r="X4" i="6"/>
  <c r="W4" i="6"/>
  <c r="F5" i="9" l="1"/>
  <c r="F4" i="9"/>
  <c r="E4" i="9"/>
  <c r="D4" i="9"/>
  <c r="D7" i="9"/>
  <c r="A38" i="10" l="1"/>
  <c r="A46" i="10"/>
  <c r="A45" i="10"/>
  <c r="A44" i="10"/>
  <c r="A43" i="10"/>
  <c r="A42" i="10"/>
  <c r="A41" i="10"/>
  <c r="A40" i="10"/>
  <c r="A39" i="10"/>
  <c r="AN4" i="10" l="1"/>
  <c r="AN5" i="10"/>
  <c r="AI7" i="10" l="1"/>
  <c r="AH7" i="10"/>
  <c r="AG7" i="10"/>
  <c r="AE7" i="10"/>
  <c r="AD7" i="10"/>
  <c r="AC7" i="10"/>
  <c r="AA7" i="10"/>
  <c r="Z7" i="10"/>
  <c r="Y7" i="10"/>
  <c r="B1" i="9"/>
  <c r="A1" i="9"/>
  <c r="S7" i="9"/>
  <c r="R7" i="9"/>
  <c r="Q7" i="9"/>
  <c r="P7" i="9"/>
  <c r="O7" i="9"/>
  <c r="N7" i="9"/>
  <c r="M7" i="9"/>
  <c r="L7" i="9"/>
  <c r="K7" i="9"/>
  <c r="J7" i="9"/>
  <c r="I7" i="9"/>
  <c r="H7" i="9"/>
  <c r="G7" i="9"/>
  <c r="F7" i="9"/>
  <c r="E7" i="9"/>
  <c r="F164" i="8" l="1"/>
  <c r="AN168" i="8" s="1"/>
  <c r="F158" i="8"/>
  <c r="AN162" i="8" s="1"/>
  <c r="F152" i="8"/>
  <c r="AN156" i="8" s="1"/>
  <c r="F146" i="8"/>
  <c r="AN150" i="8" s="1"/>
  <c r="F140" i="8"/>
  <c r="AN144" i="8" s="1"/>
  <c r="F134" i="8"/>
  <c r="AN138" i="8" s="1"/>
  <c r="F128" i="8"/>
  <c r="AN132" i="8" s="1"/>
  <c r="F108" i="8"/>
  <c r="AN112" i="8" s="1"/>
  <c r="F102" i="8"/>
  <c r="AN106" i="8" s="1"/>
  <c r="F96" i="8"/>
  <c r="AN100" i="8" s="1"/>
  <c r="F90" i="8"/>
  <c r="AN94" i="8" s="1"/>
  <c r="F84" i="8"/>
  <c r="AN88" i="8" s="1"/>
  <c r="F78" i="8"/>
  <c r="AN82" i="8" s="1"/>
  <c r="F72" i="8"/>
  <c r="AN76" i="8" s="1"/>
  <c r="F53" i="8"/>
  <c r="AN57" i="8" s="1"/>
  <c r="F47" i="8"/>
  <c r="AN51" i="8" s="1"/>
  <c r="F41" i="8"/>
  <c r="AN45" i="8" s="1"/>
  <c r="F35" i="8"/>
  <c r="AN39" i="8" s="1"/>
  <c r="F29" i="8"/>
  <c r="I18" i="8"/>
  <c r="E122" i="8" s="1"/>
  <c r="AV21" i="8"/>
  <c r="AO21" i="8"/>
  <c r="U21" i="8"/>
  <c r="K21" i="8"/>
  <c r="D21" i="8"/>
  <c r="AZ168" i="8"/>
  <c r="AY168" i="8"/>
  <c r="AX168" i="8"/>
  <c r="AW168" i="8"/>
  <c r="AV168" i="8"/>
  <c r="AT168" i="8"/>
  <c r="AS168" i="8"/>
  <c r="AR168" i="8"/>
  <c r="AQ168" i="8"/>
  <c r="AP168" i="8"/>
  <c r="AO168" i="8"/>
  <c r="AZ166" i="8"/>
  <c r="AY166" i="8"/>
  <c r="AX166" i="8"/>
  <c r="AW166" i="8"/>
  <c r="AV166" i="8"/>
  <c r="AT166" i="8"/>
  <c r="AS166" i="8"/>
  <c r="AR166" i="8"/>
  <c r="AQ166" i="8"/>
  <c r="AP166" i="8"/>
  <c r="AO166" i="8"/>
  <c r="AZ164" i="8"/>
  <c r="AY164" i="8"/>
  <c r="AX164" i="8"/>
  <c r="AW164" i="8"/>
  <c r="AV164" i="8"/>
  <c r="AT164" i="8"/>
  <c r="AS164" i="8"/>
  <c r="AR164" i="8"/>
  <c r="AQ164" i="8"/>
  <c r="AP164" i="8"/>
  <c r="AO164" i="8"/>
  <c r="AZ162" i="8"/>
  <c r="AY162" i="8"/>
  <c r="AX162" i="8"/>
  <c r="AW162" i="8"/>
  <c r="AV162" i="8"/>
  <c r="AT162" i="8"/>
  <c r="AS162" i="8"/>
  <c r="AR162" i="8"/>
  <c r="AQ162" i="8"/>
  <c r="AP162" i="8"/>
  <c r="AO162" i="8"/>
  <c r="AZ160" i="8"/>
  <c r="AY160" i="8"/>
  <c r="AX160" i="8"/>
  <c r="AW160" i="8"/>
  <c r="AV160" i="8"/>
  <c r="AT160" i="8"/>
  <c r="AS160" i="8"/>
  <c r="AR160" i="8"/>
  <c r="AQ160" i="8"/>
  <c r="AP160" i="8"/>
  <c r="AO160" i="8"/>
  <c r="AZ158" i="8"/>
  <c r="AY158" i="8"/>
  <c r="AX158" i="8"/>
  <c r="AW158" i="8"/>
  <c r="AV158" i="8"/>
  <c r="AT158" i="8"/>
  <c r="AS158" i="8"/>
  <c r="AR158" i="8"/>
  <c r="AQ158" i="8"/>
  <c r="AP158" i="8"/>
  <c r="AO158" i="8"/>
  <c r="AZ156" i="8"/>
  <c r="AY156" i="8"/>
  <c r="AX156" i="8"/>
  <c r="AW156" i="8"/>
  <c r="AV156" i="8"/>
  <c r="AT156" i="8"/>
  <c r="AS156" i="8"/>
  <c r="AR156" i="8"/>
  <c r="AQ156" i="8"/>
  <c r="AP156" i="8"/>
  <c r="AO156" i="8"/>
  <c r="AZ154" i="8"/>
  <c r="AY154" i="8"/>
  <c r="AX154" i="8"/>
  <c r="AW154" i="8"/>
  <c r="AV154" i="8"/>
  <c r="AT154" i="8"/>
  <c r="AS154" i="8"/>
  <c r="AR154" i="8"/>
  <c r="AQ154" i="8"/>
  <c r="AP154" i="8"/>
  <c r="AO154" i="8"/>
  <c r="AZ152" i="8"/>
  <c r="AY152" i="8"/>
  <c r="AX152" i="8"/>
  <c r="AW152" i="8"/>
  <c r="AV152" i="8"/>
  <c r="AT152" i="8"/>
  <c r="AS152" i="8"/>
  <c r="AR152" i="8"/>
  <c r="AQ152" i="8"/>
  <c r="AP152" i="8"/>
  <c r="AO152" i="8"/>
  <c r="AZ150" i="8"/>
  <c r="AY150" i="8"/>
  <c r="AX150" i="8"/>
  <c r="AW150" i="8"/>
  <c r="AV150" i="8"/>
  <c r="AT150" i="8"/>
  <c r="AS150" i="8"/>
  <c r="AR150" i="8"/>
  <c r="AQ150" i="8"/>
  <c r="AP150" i="8"/>
  <c r="AO150" i="8"/>
  <c r="AZ148" i="8"/>
  <c r="AY148" i="8"/>
  <c r="AX148" i="8"/>
  <c r="AW148" i="8"/>
  <c r="AV148" i="8"/>
  <c r="AT148" i="8"/>
  <c r="AS148" i="8"/>
  <c r="AR148" i="8"/>
  <c r="AQ148" i="8"/>
  <c r="AP148" i="8"/>
  <c r="AO148" i="8"/>
  <c r="AZ146" i="8"/>
  <c r="AY146" i="8"/>
  <c r="AX146" i="8"/>
  <c r="AW146" i="8"/>
  <c r="AV146" i="8"/>
  <c r="AT146" i="8"/>
  <c r="AS146" i="8"/>
  <c r="AR146" i="8"/>
  <c r="AQ146" i="8"/>
  <c r="AP146" i="8"/>
  <c r="AO146" i="8"/>
  <c r="AZ144" i="8"/>
  <c r="AY144" i="8"/>
  <c r="AX144" i="8"/>
  <c r="AW144" i="8"/>
  <c r="AV144" i="8"/>
  <c r="AT144" i="8"/>
  <c r="AS144" i="8"/>
  <c r="AR144" i="8"/>
  <c r="AQ144" i="8"/>
  <c r="AP144" i="8"/>
  <c r="AO144" i="8"/>
  <c r="AZ142" i="8"/>
  <c r="AY142" i="8"/>
  <c r="AX142" i="8"/>
  <c r="AW142" i="8"/>
  <c r="AV142" i="8"/>
  <c r="AT142" i="8"/>
  <c r="AS142" i="8"/>
  <c r="AR142" i="8"/>
  <c r="AQ142" i="8"/>
  <c r="AP142" i="8"/>
  <c r="AO142" i="8"/>
  <c r="AZ140" i="8"/>
  <c r="AY140" i="8"/>
  <c r="AX140" i="8"/>
  <c r="AW140" i="8"/>
  <c r="AV140" i="8"/>
  <c r="AT140" i="8"/>
  <c r="AS140" i="8"/>
  <c r="AR140" i="8"/>
  <c r="AQ140" i="8"/>
  <c r="AP140" i="8"/>
  <c r="AO140" i="8"/>
  <c r="AZ138" i="8"/>
  <c r="AY138" i="8"/>
  <c r="AX138" i="8"/>
  <c r="AW138" i="8"/>
  <c r="AV138" i="8"/>
  <c r="AT138" i="8"/>
  <c r="AS138" i="8"/>
  <c r="AR138" i="8"/>
  <c r="AQ138" i="8"/>
  <c r="AP138" i="8"/>
  <c r="AO138" i="8"/>
  <c r="AZ136" i="8"/>
  <c r="AY136" i="8"/>
  <c r="AX136" i="8"/>
  <c r="AW136" i="8"/>
  <c r="AV136" i="8"/>
  <c r="AT136" i="8"/>
  <c r="AS136" i="8"/>
  <c r="AR136" i="8"/>
  <c r="AQ136" i="8"/>
  <c r="AP136" i="8"/>
  <c r="AO136" i="8"/>
  <c r="AZ134" i="8"/>
  <c r="AY134" i="8"/>
  <c r="AX134" i="8"/>
  <c r="AW134" i="8"/>
  <c r="AV134" i="8"/>
  <c r="AT134" i="8"/>
  <c r="AS134" i="8"/>
  <c r="AR134" i="8"/>
  <c r="AQ134" i="8"/>
  <c r="AP134" i="8"/>
  <c r="AO134" i="8"/>
  <c r="AZ132" i="8"/>
  <c r="AY132" i="8"/>
  <c r="AX132" i="8"/>
  <c r="AW132" i="8"/>
  <c r="AV132" i="8"/>
  <c r="AT132" i="8"/>
  <c r="AS132" i="8"/>
  <c r="AR132" i="8"/>
  <c r="AQ132" i="8"/>
  <c r="AP132" i="8"/>
  <c r="AO132" i="8"/>
  <c r="AZ130" i="8"/>
  <c r="AY130" i="8"/>
  <c r="AX130" i="8"/>
  <c r="AW130" i="8"/>
  <c r="AV130" i="8"/>
  <c r="AT130" i="8"/>
  <c r="AS130" i="8"/>
  <c r="AR130" i="8"/>
  <c r="AQ130" i="8"/>
  <c r="AP130" i="8"/>
  <c r="AO130" i="8"/>
  <c r="AZ128" i="8"/>
  <c r="AY128" i="8"/>
  <c r="AX128" i="8"/>
  <c r="AW128" i="8"/>
  <c r="AV128" i="8"/>
  <c r="AT128" i="8"/>
  <c r="AS128" i="8"/>
  <c r="AR128" i="8"/>
  <c r="AQ128" i="8"/>
  <c r="AP128" i="8"/>
  <c r="AO128" i="8"/>
  <c r="AF168" i="8"/>
  <c r="AE168" i="8"/>
  <c r="AD168" i="8"/>
  <c r="AC168" i="8"/>
  <c r="AB168" i="8"/>
  <c r="AA168" i="8"/>
  <c r="Z168" i="8"/>
  <c r="AF166" i="8"/>
  <c r="AE166" i="8"/>
  <c r="AD166" i="8"/>
  <c r="AC166" i="8"/>
  <c r="AB166" i="8"/>
  <c r="AA166" i="8"/>
  <c r="Z166" i="8"/>
  <c r="AF164" i="8"/>
  <c r="AE164" i="8"/>
  <c r="AD164" i="8"/>
  <c r="AC164" i="8"/>
  <c r="AB164" i="8"/>
  <c r="AA164" i="8"/>
  <c r="Z164" i="8"/>
  <c r="AF162" i="8"/>
  <c r="AE162" i="8"/>
  <c r="AD162" i="8"/>
  <c r="AC162" i="8"/>
  <c r="AB162" i="8"/>
  <c r="AA162" i="8"/>
  <c r="Z162" i="8"/>
  <c r="AF160" i="8"/>
  <c r="AE160" i="8"/>
  <c r="AD160" i="8"/>
  <c r="AC160" i="8"/>
  <c r="AB160" i="8"/>
  <c r="AA160" i="8"/>
  <c r="Z160" i="8"/>
  <c r="AF158" i="8"/>
  <c r="AE158" i="8"/>
  <c r="AD158" i="8"/>
  <c r="AC158" i="8"/>
  <c r="AB158" i="8"/>
  <c r="AA158" i="8"/>
  <c r="Z158" i="8"/>
  <c r="AF156" i="8"/>
  <c r="AE156" i="8"/>
  <c r="AD156" i="8"/>
  <c r="AC156" i="8"/>
  <c r="AB156" i="8"/>
  <c r="AA156" i="8"/>
  <c r="Z156" i="8"/>
  <c r="AF154" i="8"/>
  <c r="AE154" i="8"/>
  <c r="AD154" i="8"/>
  <c r="AC154" i="8"/>
  <c r="AB154" i="8"/>
  <c r="AA154" i="8"/>
  <c r="Z154" i="8"/>
  <c r="AF152" i="8"/>
  <c r="AE152" i="8"/>
  <c r="AD152" i="8"/>
  <c r="AC152" i="8"/>
  <c r="AB152" i="8"/>
  <c r="AA152" i="8"/>
  <c r="Z152" i="8"/>
  <c r="AF150" i="8"/>
  <c r="AE150" i="8"/>
  <c r="AD150" i="8"/>
  <c r="AC150" i="8"/>
  <c r="AB150" i="8"/>
  <c r="AA150" i="8"/>
  <c r="Z150" i="8"/>
  <c r="AF148" i="8"/>
  <c r="AE148" i="8"/>
  <c r="AD148" i="8"/>
  <c r="AC148" i="8"/>
  <c r="AB148" i="8"/>
  <c r="AA148" i="8"/>
  <c r="Z148" i="8"/>
  <c r="AF146" i="8"/>
  <c r="AE146" i="8"/>
  <c r="AD146" i="8"/>
  <c r="AC146" i="8"/>
  <c r="AB146" i="8"/>
  <c r="AA146" i="8"/>
  <c r="Z146" i="8"/>
  <c r="AF144" i="8"/>
  <c r="AE144" i="8"/>
  <c r="AD144" i="8"/>
  <c r="AC144" i="8"/>
  <c r="AB144" i="8"/>
  <c r="AA144" i="8"/>
  <c r="Z144" i="8"/>
  <c r="AF142" i="8"/>
  <c r="AE142" i="8"/>
  <c r="AD142" i="8"/>
  <c r="AC142" i="8"/>
  <c r="AB142" i="8"/>
  <c r="AA142" i="8"/>
  <c r="Z142" i="8"/>
  <c r="AF140" i="8"/>
  <c r="AE140" i="8"/>
  <c r="AD140" i="8"/>
  <c r="AC140" i="8"/>
  <c r="AB140" i="8"/>
  <c r="AA140" i="8"/>
  <c r="Z140" i="8"/>
  <c r="AF138" i="8"/>
  <c r="AE138" i="8"/>
  <c r="AD138" i="8"/>
  <c r="AC138" i="8"/>
  <c r="AB138" i="8"/>
  <c r="AA138" i="8"/>
  <c r="Z138" i="8"/>
  <c r="AF136" i="8"/>
  <c r="AE136" i="8"/>
  <c r="AD136" i="8"/>
  <c r="AC136" i="8"/>
  <c r="AB136" i="8"/>
  <c r="AA136" i="8"/>
  <c r="Z136" i="8"/>
  <c r="AF134" i="8"/>
  <c r="AE134" i="8"/>
  <c r="AD134" i="8"/>
  <c r="AC134" i="8"/>
  <c r="AB134" i="8"/>
  <c r="AA134" i="8"/>
  <c r="Z134" i="8"/>
  <c r="AF132" i="8"/>
  <c r="AE132" i="8"/>
  <c r="AD132" i="8"/>
  <c r="AC132" i="8"/>
  <c r="AB132" i="8"/>
  <c r="AA132" i="8"/>
  <c r="Z132" i="8"/>
  <c r="AF130" i="8"/>
  <c r="AE130" i="8"/>
  <c r="AD130" i="8"/>
  <c r="AC130" i="8"/>
  <c r="AB130" i="8"/>
  <c r="AA130" i="8"/>
  <c r="Z130" i="8"/>
  <c r="AF128" i="8"/>
  <c r="AE128" i="8"/>
  <c r="AD128" i="8"/>
  <c r="AC128" i="8"/>
  <c r="AB128" i="8"/>
  <c r="AA128" i="8"/>
  <c r="Z128" i="8"/>
  <c r="B12" i="10"/>
  <c r="Q7" i="10" s="1"/>
  <c r="B11" i="10"/>
  <c r="B10" i="10"/>
  <c r="L7" i="10" s="1"/>
  <c r="R131" i="8"/>
  <c r="Q131" i="8"/>
  <c r="P131" i="8"/>
  <c r="O131" i="8"/>
  <c r="N131" i="8"/>
  <c r="M131" i="8"/>
  <c r="L131" i="8"/>
  <c r="R128" i="8"/>
  <c r="Q128" i="8"/>
  <c r="P128" i="8"/>
  <c r="O128" i="8"/>
  <c r="N128" i="8"/>
  <c r="M128" i="8"/>
  <c r="L128" i="8"/>
  <c r="F167" i="8"/>
  <c r="F161" i="8"/>
  <c r="F155" i="8"/>
  <c r="F149" i="8"/>
  <c r="F143" i="8"/>
  <c r="F137" i="8"/>
  <c r="F131" i="8"/>
  <c r="AZ112" i="8"/>
  <c r="AY112" i="8"/>
  <c r="AX112" i="8"/>
  <c r="AW112" i="8"/>
  <c r="AV112" i="8"/>
  <c r="AT112" i="8"/>
  <c r="AS112" i="8"/>
  <c r="AR112" i="8"/>
  <c r="AQ112" i="8"/>
  <c r="AP112" i="8"/>
  <c r="AO112" i="8"/>
  <c r="AZ110" i="8"/>
  <c r="AY110" i="8"/>
  <c r="AX110" i="8"/>
  <c r="AW110" i="8"/>
  <c r="AV110" i="8"/>
  <c r="AT110" i="8"/>
  <c r="AS110" i="8"/>
  <c r="AR110" i="8"/>
  <c r="AQ110" i="8"/>
  <c r="AP110" i="8"/>
  <c r="AO110" i="8"/>
  <c r="AZ108" i="8"/>
  <c r="AY108" i="8"/>
  <c r="AX108" i="8"/>
  <c r="AW108" i="8"/>
  <c r="AV108" i="8"/>
  <c r="AT108" i="8"/>
  <c r="AS108" i="8"/>
  <c r="AR108" i="8"/>
  <c r="AQ108" i="8"/>
  <c r="AP108" i="8"/>
  <c r="AO108" i="8"/>
  <c r="AZ106" i="8"/>
  <c r="AY106" i="8"/>
  <c r="AX106" i="8"/>
  <c r="AW106" i="8"/>
  <c r="AV106" i="8"/>
  <c r="AT106" i="8"/>
  <c r="AS106" i="8"/>
  <c r="AR106" i="8"/>
  <c r="AQ106" i="8"/>
  <c r="AP106" i="8"/>
  <c r="AO106" i="8"/>
  <c r="AZ104" i="8"/>
  <c r="AY104" i="8"/>
  <c r="AX104" i="8"/>
  <c r="AW104" i="8"/>
  <c r="AV104" i="8"/>
  <c r="AT104" i="8"/>
  <c r="AS104" i="8"/>
  <c r="AR104" i="8"/>
  <c r="AQ104" i="8"/>
  <c r="AP104" i="8"/>
  <c r="AO104" i="8"/>
  <c r="AZ102" i="8"/>
  <c r="AY102" i="8"/>
  <c r="AX102" i="8"/>
  <c r="AW102" i="8"/>
  <c r="AV102" i="8"/>
  <c r="AT102" i="8"/>
  <c r="AS102" i="8"/>
  <c r="AR102" i="8"/>
  <c r="AQ102" i="8"/>
  <c r="AP102" i="8"/>
  <c r="AO102" i="8"/>
  <c r="AZ100" i="8"/>
  <c r="AY100" i="8"/>
  <c r="AX100" i="8"/>
  <c r="AW100" i="8"/>
  <c r="AV100" i="8"/>
  <c r="AT100" i="8"/>
  <c r="AS100" i="8"/>
  <c r="AR100" i="8"/>
  <c r="AQ100" i="8"/>
  <c r="AP100" i="8"/>
  <c r="AO100" i="8"/>
  <c r="AZ98" i="8"/>
  <c r="AY98" i="8"/>
  <c r="AX98" i="8"/>
  <c r="AW98" i="8"/>
  <c r="AV98" i="8"/>
  <c r="AT98" i="8"/>
  <c r="AS98" i="8"/>
  <c r="AR98" i="8"/>
  <c r="AQ98" i="8"/>
  <c r="AP98" i="8"/>
  <c r="AO98" i="8"/>
  <c r="AZ96" i="8"/>
  <c r="AY96" i="8"/>
  <c r="AX96" i="8"/>
  <c r="AW96" i="8"/>
  <c r="AV96" i="8"/>
  <c r="AT96" i="8"/>
  <c r="AS96" i="8"/>
  <c r="AR96" i="8"/>
  <c r="AQ96" i="8"/>
  <c r="AP96" i="8"/>
  <c r="AO96" i="8"/>
  <c r="AZ94" i="8"/>
  <c r="AY94" i="8"/>
  <c r="AX94" i="8"/>
  <c r="AW94" i="8"/>
  <c r="AV94" i="8"/>
  <c r="AT94" i="8"/>
  <c r="AS94" i="8"/>
  <c r="AR94" i="8"/>
  <c r="AQ94" i="8"/>
  <c r="AP94" i="8"/>
  <c r="AO94" i="8"/>
  <c r="AZ92" i="8"/>
  <c r="AY92" i="8"/>
  <c r="AX92" i="8"/>
  <c r="AW92" i="8"/>
  <c r="AV92" i="8"/>
  <c r="AT92" i="8"/>
  <c r="AS92" i="8"/>
  <c r="AR92" i="8"/>
  <c r="AQ92" i="8"/>
  <c r="AP92" i="8"/>
  <c r="AO92" i="8"/>
  <c r="AZ90" i="8"/>
  <c r="AY90" i="8"/>
  <c r="AX90" i="8"/>
  <c r="AW90" i="8"/>
  <c r="AV90" i="8"/>
  <c r="AT90" i="8"/>
  <c r="AS90" i="8"/>
  <c r="AR90" i="8"/>
  <c r="AQ90" i="8"/>
  <c r="AP90" i="8"/>
  <c r="AO90" i="8"/>
  <c r="AZ88" i="8"/>
  <c r="AY88" i="8"/>
  <c r="AX88" i="8"/>
  <c r="AW88" i="8"/>
  <c r="AV88" i="8"/>
  <c r="AT88" i="8"/>
  <c r="AS88" i="8"/>
  <c r="AR88" i="8"/>
  <c r="AQ88" i="8"/>
  <c r="AP88" i="8"/>
  <c r="AO88" i="8"/>
  <c r="AZ86" i="8"/>
  <c r="AY86" i="8"/>
  <c r="AX86" i="8"/>
  <c r="AW86" i="8"/>
  <c r="AV86" i="8"/>
  <c r="AT86" i="8"/>
  <c r="AS86" i="8"/>
  <c r="AR86" i="8"/>
  <c r="AQ86" i="8"/>
  <c r="AP86" i="8"/>
  <c r="AO86" i="8"/>
  <c r="AZ84" i="8"/>
  <c r="AY84" i="8"/>
  <c r="AX84" i="8"/>
  <c r="AW84" i="8"/>
  <c r="AV84" i="8"/>
  <c r="AT84" i="8"/>
  <c r="AS84" i="8"/>
  <c r="AR84" i="8"/>
  <c r="AQ84" i="8"/>
  <c r="AP84" i="8"/>
  <c r="AO84" i="8"/>
  <c r="AZ82" i="8"/>
  <c r="AY82" i="8"/>
  <c r="AX82" i="8"/>
  <c r="AW82" i="8"/>
  <c r="AV82" i="8"/>
  <c r="AT82" i="8"/>
  <c r="AS82" i="8"/>
  <c r="AR82" i="8"/>
  <c r="AQ82" i="8"/>
  <c r="AP82" i="8"/>
  <c r="AO82" i="8"/>
  <c r="AZ80" i="8"/>
  <c r="AY80" i="8"/>
  <c r="AX80" i="8"/>
  <c r="AW80" i="8"/>
  <c r="AV80" i="8"/>
  <c r="AT80" i="8"/>
  <c r="AS80" i="8"/>
  <c r="AR80" i="8"/>
  <c r="AQ80" i="8"/>
  <c r="AP80" i="8"/>
  <c r="AO80" i="8"/>
  <c r="AZ78" i="8"/>
  <c r="AY78" i="8"/>
  <c r="AX78" i="8"/>
  <c r="AW78" i="8"/>
  <c r="AV78" i="8"/>
  <c r="AT78" i="8"/>
  <c r="AS78" i="8"/>
  <c r="AR78" i="8"/>
  <c r="AQ78" i="8"/>
  <c r="AP78" i="8"/>
  <c r="AO78" i="8"/>
  <c r="AZ76" i="8"/>
  <c r="AY76" i="8"/>
  <c r="AX76" i="8"/>
  <c r="AW76" i="8"/>
  <c r="AV76" i="8"/>
  <c r="AT76" i="8"/>
  <c r="AS76" i="8"/>
  <c r="AR76" i="8"/>
  <c r="AQ76" i="8"/>
  <c r="AP76" i="8"/>
  <c r="AO76" i="8"/>
  <c r="AZ74" i="8"/>
  <c r="AY74" i="8"/>
  <c r="AX74" i="8"/>
  <c r="AW74" i="8"/>
  <c r="AV74" i="8"/>
  <c r="AT74" i="8"/>
  <c r="AS74" i="8"/>
  <c r="AR74" i="8"/>
  <c r="AQ74" i="8"/>
  <c r="AP74" i="8"/>
  <c r="AO74" i="8"/>
  <c r="AZ72" i="8"/>
  <c r="AY72" i="8"/>
  <c r="AX72" i="8"/>
  <c r="AW72" i="8"/>
  <c r="AV72" i="8"/>
  <c r="AT72" i="8"/>
  <c r="AS72" i="8"/>
  <c r="AR72" i="8"/>
  <c r="AQ72" i="8"/>
  <c r="AP72" i="8"/>
  <c r="AO72" i="8"/>
  <c r="AZ57" i="8"/>
  <c r="AY57" i="8"/>
  <c r="AX57" i="8"/>
  <c r="AW57" i="8"/>
  <c r="AV57" i="8"/>
  <c r="AT57" i="8"/>
  <c r="AS57" i="8"/>
  <c r="AR57" i="8"/>
  <c r="AQ57" i="8"/>
  <c r="AP57" i="8"/>
  <c r="AO57" i="8"/>
  <c r="AZ55" i="8"/>
  <c r="AY55" i="8"/>
  <c r="AX55" i="8"/>
  <c r="AW55" i="8"/>
  <c r="AV55" i="8"/>
  <c r="AT55" i="8"/>
  <c r="AS55" i="8"/>
  <c r="AR55" i="8"/>
  <c r="AQ55" i="8"/>
  <c r="AP55" i="8"/>
  <c r="AO55" i="8"/>
  <c r="AZ53" i="8"/>
  <c r="AY53" i="8"/>
  <c r="AX53" i="8"/>
  <c r="AW53" i="8"/>
  <c r="AV53" i="8"/>
  <c r="AT53" i="8"/>
  <c r="AS53" i="8"/>
  <c r="AR53" i="8"/>
  <c r="AQ53" i="8"/>
  <c r="AP53" i="8"/>
  <c r="AO53" i="8"/>
  <c r="AZ51" i="8"/>
  <c r="AY51" i="8"/>
  <c r="AX51" i="8"/>
  <c r="AW51" i="8"/>
  <c r="AV51" i="8"/>
  <c r="AT51" i="8"/>
  <c r="AS51" i="8"/>
  <c r="AR51" i="8"/>
  <c r="AQ51" i="8"/>
  <c r="AP51" i="8"/>
  <c r="AO51" i="8"/>
  <c r="AZ49" i="8"/>
  <c r="AY49" i="8"/>
  <c r="AX49" i="8"/>
  <c r="AW49" i="8"/>
  <c r="AV49" i="8"/>
  <c r="AT49" i="8"/>
  <c r="AS49" i="8"/>
  <c r="AR49" i="8"/>
  <c r="AQ49" i="8"/>
  <c r="AP49" i="8"/>
  <c r="AO49" i="8"/>
  <c r="AZ47" i="8"/>
  <c r="AY47" i="8"/>
  <c r="AX47" i="8"/>
  <c r="AW47" i="8"/>
  <c r="AV47" i="8"/>
  <c r="AT47" i="8"/>
  <c r="AS47" i="8"/>
  <c r="AR47" i="8"/>
  <c r="AQ47" i="8"/>
  <c r="AP47" i="8"/>
  <c r="AO47" i="8"/>
  <c r="AZ45" i="8"/>
  <c r="AY45" i="8"/>
  <c r="AX45" i="8"/>
  <c r="AW45" i="8"/>
  <c r="AV45" i="8"/>
  <c r="AT45" i="8"/>
  <c r="AS45" i="8"/>
  <c r="AR45" i="8"/>
  <c r="AQ45" i="8"/>
  <c r="AP45" i="8"/>
  <c r="AO45" i="8"/>
  <c r="AZ43" i="8"/>
  <c r="AY43" i="8"/>
  <c r="AX43" i="8"/>
  <c r="AW43" i="8"/>
  <c r="AV43" i="8"/>
  <c r="AT43" i="8"/>
  <c r="AS43" i="8"/>
  <c r="AR43" i="8"/>
  <c r="AQ43" i="8"/>
  <c r="AP43" i="8"/>
  <c r="AO43" i="8"/>
  <c r="AZ41" i="8"/>
  <c r="AY41" i="8"/>
  <c r="AX41" i="8"/>
  <c r="AW41" i="8"/>
  <c r="AV41" i="8"/>
  <c r="AT41" i="8"/>
  <c r="AS41" i="8"/>
  <c r="AR41" i="8"/>
  <c r="AQ41" i="8"/>
  <c r="AP41" i="8"/>
  <c r="AO41" i="8"/>
  <c r="AZ39" i="8"/>
  <c r="AY39" i="8"/>
  <c r="AX39" i="8"/>
  <c r="AW39" i="8"/>
  <c r="AV39" i="8"/>
  <c r="AT39" i="8"/>
  <c r="AS39" i="8"/>
  <c r="AR39" i="8"/>
  <c r="AQ39" i="8"/>
  <c r="AP39" i="8"/>
  <c r="AO39" i="8"/>
  <c r="AZ37" i="8"/>
  <c r="AY37" i="8"/>
  <c r="AX37" i="8"/>
  <c r="AW37" i="8"/>
  <c r="AV37" i="8"/>
  <c r="AT37" i="8"/>
  <c r="AS37" i="8"/>
  <c r="AR37" i="8"/>
  <c r="AQ37" i="8"/>
  <c r="AP37" i="8"/>
  <c r="AO37" i="8"/>
  <c r="AZ35" i="8"/>
  <c r="AY35" i="8"/>
  <c r="AX35" i="8"/>
  <c r="AW35" i="8"/>
  <c r="AV35" i="8"/>
  <c r="AT35" i="8"/>
  <c r="AS35" i="8"/>
  <c r="AR35" i="8"/>
  <c r="AQ35" i="8"/>
  <c r="AP35" i="8"/>
  <c r="AO35" i="8"/>
  <c r="AF112" i="8"/>
  <c r="AE112" i="8"/>
  <c r="AD112" i="8"/>
  <c r="AC112" i="8"/>
  <c r="AB112" i="8"/>
  <c r="AA112" i="8"/>
  <c r="Z112" i="8"/>
  <c r="AF110" i="8"/>
  <c r="AE110" i="8"/>
  <c r="AD110" i="8"/>
  <c r="AC110" i="8"/>
  <c r="AB110" i="8"/>
  <c r="AA110" i="8"/>
  <c r="Z110" i="8"/>
  <c r="AF108" i="8"/>
  <c r="AE108" i="8"/>
  <c r="AD108" i="8"/>
  <c r="AC108" i="8"/>
  <c r="AB108" i="8"/>
  <c r="AA108" i="8"/>
  <c r="Z108" i="8"/>
  <c r="AF106" i="8"/>
  <c r="AE106" i="8"/>
  <c r="AD106" i="8"/>
  <c r="AC106" i="8"/>
  <c r="AB106" i="8"/>
  <c r="AA106" i="8"/>
  <c r="Z106" i="8"/>
  <c r="AF104" i="8"/>
  <c r="AE104" i="8"/>
  <c r="AD104" i="8"/>
  <c r="AC104" i="8"/>
  <c r="AB104" i="8"/>
  <c r="AA104" i="8"/>
  <c r="Z104" i="8"/>
  <c r="AF102" i="8"/>
  <c r="AE102" i="8"/>
  <c r="AD102" i="8"/>
  <c r="AC102" i="8"/>
  <c r="AB102" i="8"/>
  <c r="AA102" i="8"/>
  <c r="Z102" i="8"/>
  <c r="AF100" i="8"/>
  <c r="AE100" i="8"/>
  <c r="AD100" i="8"/>
  <c r="AC100" i="8"/>
  <c r="AB100" i="8"/>
  <c r="AA100" i="8"/>
  <c r="Z100" i="8"/>
  <c r="AF98" i="8"/>
  <c r="AE98" i="8"/>
  <c r="AD98" i="8"/>
  <c r="AC98" i="8"/>
  <c r="AB98" i="8"/>
  <c r="AA98" i="8"/>
  <c r="Z98" i="8"/>
  <c r="AF96" i="8"/>
  <c r="AE96" i="8"/>
  <c r="AD96" i="8"/>
  <c r="AC96" i="8"/>
  <c r="AB96" i="8"/>
  <c r="AA96" i="8"/>
  <c r="Z96" i="8"/>
  <c r="AF94" i="8"/>
  <c r="AE94" i="8"/>
  <c r="AD94" i="8"/>
  <c r="AC94" i="8"/>
  <c r="AB94" i="8"/>
  <c r="AA94" i="8"/>
  <c r="Z94" i="8"/>
  <c r="AF92" i="8"/>
  <c r="AE92" i="8"/>
  <c r="AD92" i="8"/>
  <c r="AC92" i="8"/>
  <c r="AB92" i="8"/>
  <c r="AA92" i="8"/>
  <c r="Z92" i="8"/>
  <c r="AF90" i="8"/>
  <c r="AE90" i="8"/>
  <c r="AD90" i="8"/>
  <c r="AC90" i="8"/>
  <c r="AB90" i="8"/>
  <c r="AA90" i="8"/>
  <c r="Z90" i="8"/>
  <c r="AF88" i="8"/>
  <c r="AE88" i="8"/>
  <c r="AD88" i="8"/>
  <c r="AC88" i="8"/>
  <c r="AB88" i="8"/>
  <c r="AA88" i="8"/>
  <c r="Z88" i="8"/>
  <c r="AF86" i="8"/>
  <c r="AE86" i="8"/>
  <c r="AD86" i="8"/>
  <c r="AC86" i="8"/>
  <c r="AB86" i="8"/>
  <c r="AA86" i="8"/>
  <c r="Z86" i="8"/>
  <c r="AF84" i="8"/>
  <c r="AE84" i="8"/>
  <c r="AD84" i="8"/>
  <c r="AC84" i="8"/>
  <c r="AB84" i="8"/>
  <c r="AA84" i="8"/>
  <c r="Z84" i="8"/>
  <c r="AF82" i="8"/>
  <c r="AE82" i="8"/>
  <c r="AD82" i="8"/>
  <c r="AC82" i="8"/>
  <c r="AB82" i="8"/>
  <c r="AA82" i="8"/>
  <c r="Z82" i="8"/>
  <c r="AF80" i="8"/>
  <c r="AE80" i="8"/>
  <c r="AD80" i="8"/>
  <c r="AC80" i="8"/>
  <c r="AB80" i="8"/>
  <c r="AA80" i="8"/>
  <c r="Z80" i="8"/>
  <c r="AF78" i="8"/>
  <c r="AE78" i="8"/>
  <c r="AD78" i="8"/>
  <c r="AC78" i="8"/>
  <c r="AB78" i="8"/>
  <c r="AA78" i="8"/>
  <c r="Z78" i="8"/>
  <c r="AF76" i="8"/>
  <c r="AE76" i="8"/>
  <c r="AD76" i="8"/>
  <c r="AC76" i="8"/>
  <c r="AB76" i="8"/>
  <c r="AA76" i="8"/>
  <c r="Z76" i="8"/>
  <c r="AF74" i="8"/>
  <c r="AE74" i="8"/>
  <c r="AD74" i="8"/>
  <c r="AC74" i="8"/>
  <c r="AB74" i="8"/>
  <c r="AA74" i="8"/>
  <c r="Z74" i="8"/>
  <c r="AF72" i="8"/>
  <c r="AE72" i="8"/>
  <c r="AD72" i="8"/>
  <c r="AC72" i="8"/>
  <c r="AB72" i="8"/>
  <c r="AA72" i="8"/>
  <c r="Z72" i="8"/>
  <c r="Z53" i="8"/>
  <c r="R111" i="8"/>
  <c r="Q111" i="8"/>
  <c r="P111" i="8"/>
  <c r="O111" i="8"/>
  <c r="N111" i="8"/>
  <c r="M111" i="8"/>
  <c r="L111" i="8"/>
  <c r="R108" i="8"/>
  <c r="Q108" i="8"/>
  <c r="P108" i="8"/>
  <c r="O108" i="8"/>
  <c r="N108" i="8"/>
  <c r="M108" i="8"/>
  <c r="L108" i="8"/>
  <c r="R105" i="8"/>
  <c r="Q105" i="8"/>
  <c r="P105" i="8"/>
  <c r="O105" i="8"/>
  <c r="N105" i="8"/>
  <c r="M105" i="8"/>
  <c r="L105" i="8"/>
  <c r="R102" i="8"/>
  <c r="Q102" i="8"/>
  <c r="P102" i="8"/>
  <c r="O102" i="8"/>
  <c r="N102" i="8"/>
  <c r="M102" i="8"/>
  <c r="L102" i="8"/>
  <c r="R99" i="8"/>
  <c r="Q99" i="8"/>
  <c r="P99" i="8"/>
  <c r="O99" i="8"/>
  <c r="N99" i="8"/>
  <c r="M99" i="8"/>
  <c r="L99" i="8"/>
  <c r="R96" i="8"/>
  <c r="Q96" i="8"/>
  <c r="P96" i="8"/>
  <c r="O96" i="8"/>
  <c r="N96" i="8"/>
  <c r="M96" i="8"/>
  <c r="L96" i="8"/>
  <c r="R93" i="8"/>
  <c r="Q93" i="8"/>
  <c r="P93" i="8"/>
  <c r="O93" i="8"/>
  <c r="N93" i="8"/>
  <c r="M93" i="8"/>
  <c r="L93" i="8"/>
  <c r="R90" i="8"/>
  <c r="Q90" i="8"/>
  <c r="P90" i="8"/>
  <c r="O90" i="8"/>
  <c r="N90" i="8"/>
  <c r="M90" i="8"/>
  <c r="L90" i="8"/>
  <c r="R87" i="8"/>
  <c r="Q87" i="8"/>
  <c r="P87" i="8"/>
  <c r="O87" i="8"/>
  <c r="N87" i="8"/>
  <c r="M87" i="8"/>
  <c r="L87" i="8"/>
  <c r="R84" i="8"/>
  <c r="Q84" i="8"/>
  <c r="P84" i="8"/>
  <c r="O84" i="8"/>
  <c r="N84" i="8"/>
  <c r="M84" i="8"/>
  <c r="L84" i="8"/>
  <c r="R81" i="8"/>
  <c r="Q81" i="8"/>
  <c r="P81" i="8"/>
  <c r="O81" i="8"/>
  <c r="N81" i="8"/>
  <c r="M81" i="8"/>
  <c r="L81" i="8"/>
  <c r="R78" i="8"/>
  <c r="Q78" i="8"/>
  <c r="P78" i="8"/>
  <c r="O78" i="8"/>
  <c r="N78" i="8"/>
  <c r="M78" i="8"/>
  <c r="L78" i="8"/>
  <c r="R75" i="8"/>
  <c r="Q75" i="8"/>
  <c r="P75" i="8"/>
  <c r="O75" i="8"/>
  <c r="N75" i="8"/>
  <c r="M75" i="8"/>
  <c r="R72" i="8"/>
  <c r="Q72" i="8"/>
  <c r="P72" i="8"/>
  <c r="O72" i="8"/>
  <c r="N72" i="8"/>
  <c r="M72" i="8"/>
  <c r="L75" i="8"/>
  <c r="L72" i="8"/>
  <c r="L56" i="8"/>
  <c r="L53" i="8"/>
  <c r="F111" i="8"/>
  <c r="F105" i="8"/>
  <c r="F99" i="8"/>
  <c r="F93" i="8"/>
  <c r="F87" i="8"/>
  <c r="F81" i="8"/>
  <c r="F75" i="8"/>
  <c r="F56" i="8"/>
  <c r="F50" i="8"/>
  <c r="F44" i="8"/>
  <c r="F38" i="8"/>
  <c r="F32" i="8"/>
  <c r="AZ33" i="8"/>
  <c r="AY33" i="8"/>
  <c r="AX33" i="8"/>
  <c r="AW33" i="8"/>
  <c r="AZ31" i="8"/>
  <c r="AY31" i="8"/>
  <c r="AX31" i="8"/>
  <c r="AW31" i="8"/>
  <c r="AZ29" i="8"/>
  <c r="AY29" i="8"/>
  <c r="AX29" i="8"/>
  <c r="AW29" i="8"/>
  <c r="AV33" i="8"/>
  <c r="AV31" i="8"/>
  <c r="AV29" i="8"/>
  <c r="AO29" i="8"/>
  <c r="AT33" i="8"/>
  <c r="AS33" i="8"/>
  <c r="AR33" i="8"/>
  <c r="AQ33" i="8"/>
  <c r="AP33" i="8"/>
  <c r="AT31" i="8"/>
  <c r="AS31" i="8"/>
  <c r="AR31" i="8"/>
  <c r="AQ31" i="8"/>
  <c r="AP31" i="8"/>
  <c r="AO33" i="8"/>
  <c r="AO31" i="8"/>
  <c r="AT29" i="8"/>
  <c r="AS29" i="8"/>
  <c r="AR29" i="8"/>
  <c r="AQ29" i="8"/>
  <c r="AP29" i="8"/>
  <c r="Z29" i="8"/>
  <c r="AF57" i="8"/>
  <c r="AE57" i="8"/>
  <c r="AD57" i="8"/>
  <c r="AC57" i="8"/>
  <c r="AB57" i="8"/>
  <c r="AA57" i="8"/>
  <c r="Z57" i="8"/>
  <c r="AF55" i="8"/>
  <c r="AE55" i="8"/>
  <c r="AD55" i="8"/>
  <c r="AC55" i="8"/>
  <c r="AB55" i="8"/>
  <c r="AA55" i="8"/>
  <c r="Z55" i="8"/>
  <c r="AF53" i="8"/>
  <c r="AE53" i="8"/>
  <c r="AD53" i="8"/>
  <c r="AC53" i="8"/>
  <c r="AB53" i="8"/>
  <c r="AA53" i="8"/>
  <c r="AF51" i="8"/>
  <c r="AE51" i="8"/>
  <c r="AD51" i="8"/>
  <c r="AC51" i="8"/>
  <c r="AB51" i="8"/>
  <c r="AA51" i="8"/>
  <c r="Z51" i="8"/>
  <c r="AF49" i="8"/>
  <c r="AE49" i="8"/>
  <c r="AD49" i="8"/>
  <c r="AC49" i="8"/>
  <c r="AB49" i="8"/>
  <c r="AA49" i="8"/>
  <c r="Z49" i="8"/>
  <c r="AF47" i="8"/>
  <c r="AE47" i="8"/>
  <c r="AD47" i="8"/>
  <c r="AC47" i="8"/>
  <c r="AB47" i="8"/>
  <c r="AA47" i="8"/>
  <c r="Z47" i="8"/>
  <c r="AF45" i="8"/>
  <c r="AE45" i="8"/>
  <c r="AD45" i="8"/>
  <c r="AC45" i="8"/>
  <c r="AB45" i="8"/>
  <c r="AA45" i="8"/>
  <c r="Z45" i="8"/>
  <c r="AF43" i="8"/>
  <c r="AE43" i="8"/>
  <c r="AD43" i="8"/>
  <c r="AC43" i="8"/>
  <c r="AB43" i="8"/>
  <c r="AA43" i="8"/>
  <c r="Z43" i="8"/>
  <c r="AF41" i="8"/>
  <c r="AE41" i="8"/>
  <c r="AD41" i="8"/>
  <c r="AC41" i="8"/>
  <c r="AB41" i="8"/>
  <c r="AA41" i="8"/>
  <c r="Z41" i="8"/>
  <c r="AF39" i="8"/>
  <c r="AE39" i="8"/>
  <c r="AD39" i="8"/>
  <c r="AC39" i="8"/>
  <c r="AB39" i="8"/>
  <c r="AA39" i="8"/>
  <c r="Z39" i="8"/>
  <c r="AF37" i="8"/>
  <c r="AE37" i="8"/>
  <c r="AD37" i="8"/>
  <c r="AC37" i="8"/>
  <c r="AB37" i="8"/>
  <c r="AA37" i="8"/>
  <c r="Z37" i="8"/>
  <c r="AF35" i="8"/>
  <c r="AE35" i="8"/>
  <c r="AD35" i="8"/>
  <c r="AC35" i="8"/>
  <c r="AB35" i="8"/>
  <c r="AA35" i="8"/>
  <c r="Z35" i="8"/>
  <c r="AF33" i="8"/>
  <c r="AE33" i="8"/>
  <c r="AD33" i="8"/>
  <c r="AC33" i="8"/>
  <c r="AB33" i="8"/>
  <c r="AA33" i="8"/>
  <c r="Z33" i="8"/>
  <c r="Z31" i="8"/>
  <c r="AF31" i="8"/>
  <c r="AE31" i="8"/>
  <c r="AD31" i="8"/>
  <c r="AC31" i="8"/>
  <c r="AB31" i="8"/>
  <c r="AA31" i="8"/>
  <c r="AF29" i="8"/>
  <c r="AE29" i="8"/>
  <c r="AD29" i="8"/>
  <c r="AC29" i="8"/>
  <c r="AB29" i="8"/>
  <c r="AA29" i="8"/>
  <c r="R56" i="8"/>
  <c r="Q56" i="8"/>
  <c r="P56" i="8"/>
  <c r="O56" i="8"/>
  <c r="N56" i="8"/>
  <c r="M56" i="8"/>
  <c r="R53" i="8"/>
  <c r="Q53" i="8"/>
  <c r="P53" i="8"/>
  <c r="O53" i="8"/>
  <c r="N53" i="8"/>
  <c r="M53" i="8"/>
  <c r="R50" i="8"/>
  <c r="Q50" i="8"/>
  <c r="P50" i="8"/>
  <c r="O50" i="8"/>
  <c r="N50" i="8"/>
  <c r="M50" i="8"/>
  <c r="L50" i="8"/>
  <c r="R47" i="8"/>
  <c r="Q47" i="8"/>
  <c r="P47" i="8"/>
  <c r="O47" i="8"/>
  <c r="N47" i="8"/>
  <c r="M47" i="8"/>
  <c r="L47" i="8"/>
  <c r="R44" i="8"/>
  <c r="Q44" i="8"/>
  <c r="P44" i="8"/>
  <c r="O44" i="8"/>
  <c r="N44" i="8"/>
  <c r="M44" i="8"/>
  <c r="L44" i="8"/>
  <c r="R41" i="8"/>
  <c r="Q41" i="8"/>
  <c r="P41" i="8"/>
  <c r="O41" i="8"/>
  <c r="N41" i="8"/>
  <c r="M41" i="8"/>
  <c r="L41" i="8"/>
  <c r="R38" i="8"/>
  <c r="Q38" i="8"/>
  <c r="P38" i="8"/>
  <c r="O38" i="8"/>
  <c r="N38" i="8"/>
  <c r="M38" i="8"/>
  <c r="L38" i="8"/>
  <c r="R35" i="8"/>
  <c r="Q35" i="8"/>
  <c r="P35" i="8"/>
  <c r="O35" i="8"/>
  <c r="N35" i="8"/>
  <c r="M35" i="8"/>
  <c r="L35" i="8"/>
  <c r="R32" i="8"/>
  <c r="Q32" i="8"/>
  <c r="P32" i="8"/>
  <c r="O32" i="8"/>
  <c r="N32" i="8"/>
  <c r="M32" i="8"/>
  <c r="L32" i="8"/>
  <c r="R29" i="8"/>
  <c r="Q29" i="8"/>
  <c r="P29" i="8"/>
  <c r="O29" i="8"/>
  <c r="N29" i="8"/>
  <c r="M29" i="8"/>
  <c r="L29" i="8"/>
  <c r="N7" i="10"/>
  <c r="M7" i="10"/>
  <c r="P7" i="10"/>
  <c r="AD5" i="10"/>
  <c r="AH5" i="10"/>
  <c r="AG5" i="10"/>
  <c r="AC5" i="10"/>
  <c r="Y5" i="10"/>
  <c r="E5" i="10"/>
  <c r="D5" i="9"/>
  <c r="E5" i="9"/>
  <c r="D4" i="2"/>
  <c r="O7" i="10" l="1"/>
  <c r="Z5" i="10"/>
  <c r="D5" i="10"/>
  <c r="AN33" i="8"/>
  <c r="J29" i="8"/>
  <c r="AN166" i="8"/>
  <c r="D41" i="8"/>
  <c r="AN136" i="8"/>
  <c r="S86" i="8"/>
  <c r="X78" i="8"/>
  <c r="AN43" i="8"/>
  <c r="V108" i="8"/>
  <c r="V164" i="8"/>
  <c r="AU164" i="8"/>
  <c r="BA168" i="8"/>
  <c r="J41" i="8"/>
  <c r="X106" i="8"/>
  <c r="BA78" i="8"/>
  <c r="S102" i="8"/>
  <c r="AN102" i="8"/>
  <c r="X43" i="8"/>
  <c r="AG78" i="8"/>
  <c r="AG80" i="8"/>
  <c r="AG82" i="8"/>
  <c r="AU43" i="8"/>
  <c r="BA104" i="8"/>
  <c r="S106" i="8"/>
  <c r="S142" i="8"/>
  <c r="X144" i="8"/>
  <c r="AU82" i="8"/>
  <c r="V80" i="8"/>
  <c r="S164" i="8"/>
  <c r="X166" i="8"/>
  <c r="AU140" i="8"/>
  <c r="BA144" i="8"/>
  <c r="D164" i="8"/>
  <c r="J164" i="8"/>
  <c r="V144" i="8"/>
  <c r="AU74" i="8"/>
  <c r="AU76" i="8"/>
  <c r="V136" i="8"/>
  <c r="AN35" i="8"/>
  <c r="BA96" i="8"/>
  <c r="BA98" i="8"/>
  <c r="AN96" i="8"/>
  <c r="X96" i="8"/>
  <c r="D96" i="8"/>
  <c r="V100" i="8"/>
  <c r="S136" i="8"/>
  <c r="AG158" i="8"/>
  <c r="AG160" i="8"/>
  <c r="AG162" i="8"/>
  <c r="AN47" i="8"/>
  <c r="J84" i="8"/>
  <c r="AN86" i="8"/>
  <c r="X150" i="8"/>
  <c r="AG146" i="8"/>
  <c r="AG148" i="8"/>
  <c r="AG150" i="8"/>
  <c r="AN108" i="8"/>
  <c r="D29" i="8"/>
  <c r="AU33" i="8"/>
  <c r="AN146" i="8"/>
  <c r="AN84" i="8"/>
  <c r="AN148" i="8"/>
  <c r="AN49" i="8"/>
  <c r="X51" i="8"/>
  <c r="X108" i="8"/>
  <c r="BA49" i="8"/>
  <c r="AU86" i="8"/>
  <c r="V112" i="8"/>
  <c r="AU150" i="8"/>
  <c r="V47" i="8"/>
  <c r="X86" i="8"/>
  <c r="AU108" i="8"/>
  <c r="BA112" i="8"/>
  <c r="S148" i="8"/>
  <c r="AN110" i="8"/>
  <c r="J47" i="8"/>
  <c r="V51" i="8"/>
  <c r="AG84" i="8"/>
  <c r="AG86" i="8"/>
  <c r="AG88" i="8"/>
  <c r="BA146" i="8"/>
  <c r="D47" i="8"/>
  <c r="S49" i="8"/>
  <c r="AG47" i="8"/>
  <c r="D84" i="8"/>
  <c r="J108" i="8"/>
  <c r="X88" i="8"/>
  <c r="X110" i="8"/>
  <c r="AU47" i="8"/>
  <c r="BA51" i="8"/>
  <c r="BA84" i="8"/>
  <c r="AU88" i="8"/>
  <c r="AU110" i="8"/>
  <c r="V86" i="8"/>
  <c r="S110" i="8"/>
  <c r="D146" i="8"/>
  <c r="S150" i="8"/>
  <c r="V146" i="8"/>
  <c r="BA148" i="8"/>
  <c r="V49" i="8"/>
  <c r="X47" i="8"/>
  <c r="AG49" i="8"/>
  <c r="X112" i="8"/>
  <c r="AU49" i="8"/>
  <c r="BA86" i="8"/>
  <c r="BA108" i="8"/>
  <c r="AU112" i="8"/>
  <c r="S84" i="8"/>
  <c r="S88" i="8"/>
  <c r="V110" i="8"/>
  <c r="J146" i="8"/>
  <c r="V148" i="8"/>
  <c r="X146" i="8"/>
  <c r="AU146" i="8"/>
  <c r="BA150" i="8"/>
  <c r="S47" i="8"/>
  <c r="S51" i="8"/>
  <c r="X49" i="8"/>
  <c r="AG51" i="8"/>
  <c r="D108" i="8"/>
  <c r="X84" i="8"/>
  <c r="AG108" i="8"/>
  <c r="AG110" i="8"/>
  <c r="AG112" i="8"/>
  <c r="BA47" i="8"/>
  <c r="AU51" i="8"/>
  <c r="AU84" i="8"/>
  <c r="BA88" i="8"/>
  <c r="BA110" i="8"/>
  <c r="V84" i="8"/>
  <c r="V88" i="8"/>
  <c r="S108" i="8"/>
  <c r="S112" i="8"/>
  <c r="S146" i="8"/>
  <c r="V150" i="8"/>
  <c r="X148" i="8"/>
  <c r="AU148" i="8"/>
  <c r="AU152" i="8"/>
  <c r="AG35" i="8"/>
  <c r="J72" i="8"/>
  <c r="V72" i="8"/>
  <c r="AG96" i="8"/>
  <c r="AG98" i="8"/>
  <c r="AG100" i="8"/>
  <c r="AU35" i="8"/>
  <c r="V96" i="8"/>
  <c r="D158" i="8"/>
  <c r="S162" i="8"/>
  <c r="V160" i="8"/>
  <c r="X138" i="8"/>
  <c r="BA134" i="8"/>
  <c r="BA158" i="8"/>
  <c r="X72" i="8"/>
  <c r="BA37" i="8"/>
  <c r="BA39" i="8"/>
  <c r="AU100" i="8"/>
  <c r="S100" i="8"/>
  <c r="J134" i="8"/>
  <c r="S134" i="8"/>
  <c r="V162" i="8"/>
  <c r="X162" i="8"/>
  <c r="AN134" i="8"/>
  <c r="AN74" i="8"/>
  <c r="D35" i="8"/>
  <c r="J35" i="8"/>
  <c r="V35" i="8"/>
  <c r="S35" i="8" s="1"/>
  <c r="X35" i="8"/>
  <c r="S72" i="8"/>
  <c r="AG72" i="8"/>
  <c r="AG74" i="8"/>
  <c r="AG76" i="8"/>
  <c r="BA72" i="8"/>
  <c r="S96" i="8"/>
  <c r="S160" i="8"/>
  <c r="V138" i="8"/>
  <c r="X136" i="8"/>
  <c r="AU136" i="8"/>
  <c r="AU138" i="8"/>
  <c r="AU160" i="8"/>
  <c r="AU162" i="8"/>
  <c r="AU55" i="8"/>
  <c r="AG31" i="8"/>
  <c r="X53" i="8"/>
  <c r="AU128" i="8"/>
  <c r="BA132" i="8"/>
  <c r="X31" i="8"/>
  <c r="V53" i="8"/>
  <c r="X92" i="8"/>
  <c r="D90" i="8"/>
  <c r="BA156" i="8"/>
  <c r="V130" i="8"/>
  <c r="E66" i="8"/>
  <c r="AN72" i="8"/>
  <c r="AN160" i="8"/>
  <c r="AN158" i="8"/>
  <c r="AN37" i="8"/>
  <c r="V39" i="8"/>
  <c r="S39" i="8" s="1"/>
  <c r="V55" i="8"/>
  <c r="X39" i="8"/>
  <c r="AG39" i="8"/>
  <c r="AG55" i="8"/>
  <c r="J53" i="8"/>
  <c r="J96" i="8"/>
  <c r="S76" i="8"/>
  <c r="V76" i="8"/>
  <c r="X76" i="8"/>
  <c r="X100" i="8"/>
  <c r="BA35" i="8"/>
  <c r="AU39" i="8"/>
  <c r="AU72" i="8"/>
  <c r="BA76" i="8"/>
  <c r="AU92" i="8"/>
  <c r="AU98" i="8"/>
  <c r="V92" i="8"/>
  <c r="V98" i="8"/>
  <c r="J158" i="8"/>
  <c r="S128" i="8"/>
  <c r="S158" i="8"/>
  <c r="V134" i="8"/>
  <c r="V158" i="8"/>
  <c r="X134" i="8"/>
  <c r="X160" i="8"/>
  <c r="AU134" i="8"/>
  <c r="BA138" i="8"/>
  <c r="AU158" i="8"/>
  <c r="BA162" i="8"/>
  <c r="BA33" i="8"/>
  <c r="AN98" i="8"/>
  <c r="V37" i="8"/>
  <c r="S37" i="8" s="1"/>
  <c r="X37" i="8"/>
  <c r="AG37" i="8"/>
  <c r="D72" i="8"/>
  <c r="J90" i="8"/>
  <c r="S74" i="8"/>
  <c r="V74" i="8"/>
  <c r="X74" i="8"/>
  <c r="X98" i="8"/>
  <c r="AU37" i="8"/>
  <c r="BA74" i="8"/>
  <c r="AU96" i="8"/>
  <c r="BA100" i="8"/>
  <c r="S98" i="8"/>
  <c r="D134" i="8"/>
  <c r="S138" i="8"/>
  <c r="V154" i="8"/>
  <c r="X158" i="8"/>
  <c r="AG134" i="8"/>
  <c r="AG136" i="8"/>
  <c r="AG138" i="8"/>
  <c r="BA136" i="8"/>
  <c r="BA160" i="8"/>
  <c r="E2" i="9"/>
  <c r="AN140" i="8"/>
  <c r="AN80" i="8"/>
  <c r="V43" i="8"/>
  <c r="S43" i="8" s="1"/>
  <c r="X45" i="8"/>
  <c r="AG41" i="8"/>
  <c r="X80" i="8"/>
  <c r="AG102" i="8"/>
  <c r="AG104" i="8"/>
  <c r="AG106" i="8"/>
  <c r="BA41" i="8"/>
  <c r="AU45" i="8"/>
  <c r="BA80" i="8"/>
  <c r="AU102" i="8"/>
  <c r="BA106" i="8"/>
  <c r="S78" i="8"/>
  <c r="S82" i="8"/>
  <c r="V102" i="8"/>
  <c r="V106" i="8"/>
  <c r="D140" i="8"/>
  <c r="J140" i="8"/>
  <c r="S144" i="8"/>
  <c r="S166" i="8"/>
  <c r="V166" i="8"/>
  <c r="X168" i="8"/>
  <c r="AU142" i="8"/>
  <c r="AU166" i="8"/>
  <c r="AN164" i="8"/>
  <c r="AN41" i="8"/>
  <c r="AN104" i="8"/>
  <c r="AG43" i="8"/>
  <c r="X82" i="8"/>
  <c r="X102" i="8"/>
  <c r="BA43" i="8"/>
  <c r="AU78" i="8"/>
  <c r="BA82" i="8"/>
  <c r="AU104" i="8"/>
  <c r="V78" i="8"/>
  <c r="V82" i="8"/>
  <c r="S104" i="8"/>
  <c r="S168" i="8"/>
  <c r="V140" i="8"/>
  <c r="V168" i="8"/>
  <c r="X140" i="8"/>
  <c r="AG140" i="8"/>
  <c r="AG142" i="8"/>
  <c r="AG144" i="8"/>
  <c r="BA140" i="8"/>
  <c r="AU144" i="8"/>
  <c r="BA164" i="8"/>
  <c r="AU168" i="8"/>
  <c r="AN78" i="8"/>
  <c r="AN142" i="8"/>
  <c r="V41" i="8"/>
  <c r="S41" i="8" s="1"/>
  <c r="V45" i="8"/>
  <c r="S45" i="8" s="1"/>
  <c r="X41" i="8"/>
  <c r="AG45" i="8"/>
  <c r="D78" i="8"/>
  <c r="D102" i="8"/>
  <c r="J78" i="8"/>
  <c r="J102" i="8"/>
  <c r="X104" i="8"/>
  <c r="AU41" i="8"/>
  <c r="BA45" i="8"/>
  <c r="AU80" i="8"/>
  <c r="BA102" i="8"/>
  <c r="AU106" i="8"/>
  <c r="S80" i="8"/>
  <c r="V104" i="8"/>
  <c r="S140" i="8"/>
  <c r="V142" i="8"/>
  <c r="X142" i="8"/>
  <c r="X164" i="8"/>
  <c r="AG164" i="8"/>
  <c r="AG166" i="8"/>
  <c r="AG168" i="8"/>
  <c r="BA142" i="8"/>
  <c r="BA166" i="8"/>
  <c r="AN152" i="8"/>
  <c r="AN128" i="8"/>
  <c r="AN90" i="8"/>
  <c r="AN53" i="8"/>
  <c r="AN29" i="8"/>
  <c r="D53" i="8"/>
  <c r="V33" i="8"/>
  <c r="S33" i="8" s="1"/>
  <c r="S55" i="8"/>
  <c r="X29" i="8"/>
  <c r="X55" i="8"/>
  <c r="AG53" i="8"/>
  <c r="AU31" i="8"/>
  <c r="BA31" i="8"/>
  <c r="S53" i="8"/>
  <c r="X90" i="8"/>
  <c r="AG90" i="8"/>
  <c r="AG92" i="8"/>
  <c r="AG94" i="8"/>
  <c r="AU53" i="8"/>
  <c r="BA57" i="8"/>
  <c r="AU90" i="8"/>
  <c r="BA94" i="8"/>
  <c r="S92" i="8"/>
  <c r="J128" i="8"/>
  <c r="J152" i="8"/>
  <c r="S130" i="8"/>
  <c r="V132" i="8"/>
  <c r="X132" i="8"/>
  <c r="S156" i="8"/>
  <c r="V152" i="8"/>
  <c r="X156" i="8"/>
  <c r="BA130" i="8"/>
  <c r="BA154" i="8"/>
  <c r="V29" i="8"/>
  <c r="S29" i="8" s="1"/>
  <c r="S57" i="8"/>
  <c r="X33" i="8"/>
  <c r="AG33" i="8"/>
  <c r="AG57" i="8"/>
  <c r="AU29" i="8"/>
  <c r="X57" i="8"/>
  <c r="X94" i="8"/>
  <c r="BA53" i="8"/>
  <c r="AU57" i="8"/>
  <c r="BA90" i="8"/>
  <c r="AU94" i="8"/>
  <c r="S90" i="8"/>
  <c r="S94" i="8"/>
  <c r="D128" i="8"/>
  <c r="D152" i="8"/>
  <c r="V128" i="8"/>
  <c r="X128" i="8"/>
  <c r="S152" i="8"/>
  <c r="V156" i="8"/>
  <c r="X152" i="8"/>
  <c r="AG128" i="8"/>
  <c r="AG130" i="8"/>
  <c r="AG132" i="8"/>
  <c r="AG152" i="8"/>
  <c r="AG154" i="8"/>
  <c r="AG156" i="8"/>
  <c r="AU130" i="8"/>
  <c r="AU154" i="8"/>
  <c r="AN154" i="8"/>
  <c r="AN130" i="8"/>
  <c r="AN92" i="8"/>
  <c r="AN55" i="8"/>
  <c r="AN31" i="8"/>
  <c r="V31" i="8"/>
  <c r="S31" i="8" s="1"/>
  <c r="V57" i="8"/>
  <c r="AG29" i="8"/>
  <c r="BA29" i="8"/>
  <c r="BA55" i="8"/>
  <c r="BA92" i="8"/>
  <c r="V90" i="8"/>
  <c r="V94" i="8"/>
  <c r="S132" i="8"/>
  <c r="X130" i="8"/>
  <c r="S154" i="8"/>
  <c r="X154" i="8"/>
  <c r="BA128" i="8"/>
  <c r="AU132" i="8"/>
  <c r="BA152" i="8"/>
  <c r="AU156" i="8"/>
  <c r="D2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jasong</author>
  </authors>
  <commentList>
    <comment ref="C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일용근로소득지급명세서</t>
        </r>
        <r>
          <rPr>
            <b/>
            <sz val="9"/>
            <color indexed="81"/>
            <rFont val="Tahoma"/>
            <family val="2"/>
          </rPr>
          <t>]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지급자정보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<sst xmlns="http://schemas.openxmlformats.org/spreadsheetml/2006/main" count="679" uniqueCount="173">
  <si>
    <t>직종</t>
    <phoneticPr fontId="3" type="noConversion"/>
  </si>
  <si>
    <t>012-1234-1234</t>
    <phoneticPr fontId="3" type="noConversion"/>
  </si>
  <si>
    <t>연락처</t>
    <phoneticPr fontId="3" type="noConversion"/>
  </si>
  <si>
    <t>주민등록번호</t>
    <phoneticPr fontId="3" type="noConversion"/>
  </si>
  <si>
    <t>고용보험</t>
    <phoneticPr fontId="3" type="noConversion"/>
  </si>
  <si>
    <t>건강보험</t>
    <phoneticPr fontId="3" type="noConversion"/>
  </si>
  <si>
    <t>국민연금</t>
    <phoneticPr fontId="3" type="noConversion"/>
  </si>
  <si>
    <t>고용보험</t>
    <phoneticPr fontId="3" type="noConversion"/>
  </si>
  <si>
    <t>건강보험</t>
    <phoneticPr fontId="3" type="noConversion"/>
  </si>
  <si>
    <t>국민연금</t>
    <phoneticPr fontId="3" type="noConversion"/>
  </si>
  <si>
    <t>○</t>
  </si>
  <si>
    <t>출력상황</t>
    <phoneticPr fontId="3" type="noConversion"/>
  </si>
  <si>
    <t>성명</t>
    <phoneticPr fontId="3" type="noConversion"/>
  </si>
  <si>
    <t>주민등록번호</t>
    <phoneticPr fontId="3" type="noConversion"/>
  </si>
  <si>
    <t>연락처</t>
    <phoneticPr fontId="3" type="noConversion"/>
  </si>
  <si>
    <t>주소</t>
    <phoneticPr fontId="3" type="noConversion"/>
  </si>
  <si>
    <t>소득세</t>
    <phoneticPr fontId="3" type="noConversion"/>
  </si>
  <si>
    <t>주민세</t>
    <phoneticPr fontId="3" type="noConversion"/>
  </si>
  <si>
    <t>노임단가</t>
    <phoneticPr fontId="3" type="noConversion"/>
  </si>
  <si>
    <t>영수</t>
    <phoneticPr fontId="3" type="noConversion"/>
  </si>
  <si>
    <t>현장명</t>
    <phoneticPr fontId="3" type="noConversion"/>
  </si>
  <si>
    <t>차감지급액</t>
    <phoneticPr fontId="3" type="noConversion"/>
  </si>
  <si>
    <t>기타</t>
    <phoneticPr fontId="3" type="noConversion"/>
  </si>
  <si>
    <t>(제1쪽)</t>
    <phoneticPr fontId="3" type="noConversion"/>
  </si>
  <si>
    <t>지
급
자</t>
    <phoneticPr fontId="3" type="noConversion"/>
  </si>
  <si>
    <t>(1) 상  호
  (법인명)</t>
    <phoneticPr fontId="3" type="noConversion"/>
  </si>
  <si>
    <t>(2) 성   명
(대표자)</t>
    <phoneticPr fontId="3" type="noConversion"/>
  </si>
  <si>
    <t>(3) 사업자
등록번호</t>
    <phoneticPr fontId="3" type="noConversion"/>
  </si>
  <si>
    <t>(4) 주민(법인)
등록번호</t>
    <phoneticPr fontId="3" type="noConversion"/>
  </si>
  <si>
    <t>(5) 소재지
(주  소)</t>
    <phoneticPr fontId="3" type="noConversion"/>
  </si>
  <si>
    <t>(6)전화번호</t>
    <phoneticPr fontId="3" type="noConversion"/>
  </si>
  <si>
    <t>(7)e-mail</t>
    <phoneticPr fontId="3" type="noConversion"/>
  </si>
  <si>
    <t>1. 분기별 원천징수 집계현황</t>
    <phoneticPr fontId="3" type="noConversion"/>
  </si>
  <si>
    <t>(8)귀속연도</t>
    <phoneticPr fontId="3" type="noConversion"/>
  </si>
  <si>
    <t>(9)지급분기</t>
    <phoneticPr fontId="3" type="noConversion"/>
  </si>
  <si>
    <t>(10)일용근로자수
(17번에 기재된
칸의 개수)</t>
    <phoneticPr fontId="3" type="noConversion"/>
  </si>
  <si>
    <t>(11)제출자료건수
(22번에 기재된 칸의
개수)</t>
    <phoneticPr fontId="3" type="noConversion"/>
  </si>
  <si>
    <t>(12)총지급액 합계
(24번란 합계)</t>
    <phoneticPr fontId="3" type="noConversion"/>
  </si>
  <si>
    <t>(13)비과세소득
합계
(25번란 합계)</t>
    <phoneticPr fontId="3" type="noConversion"/>
  </si>
  <si>
    <t>원천징수세액 합계</t>
    <phoneticPr fontId="3" type="noConversion"/>
  </si>
  <si>
    <t>(14)소득세
(26번 합계)</t>
    <phoneticPr fontId="3" type="noConversion"/>
  </si>
  <si>
    <t>(15)주민세
(27번 합계)</t>
    <phoneticPr fontId="3" type="noConversion"/>
  </si>
  <si>
    <t>2. 소득자 인적사항 및 일용근로소득 내용</t>
    <phoneticPr fontId="3" type="noConversion"/>
  </si>
  <si>
    <t>[일용근로소득 지급명세서(원천징수영수증)에 기재한 지급내역과 동일하게 작성합니다]</t>
    <phoneticPr fontId="3" type="noConversion"/>
  </si>
  <si>
    <t>(16)
번
호</t>
    <phoneticPr fontId="3" type="noConversion"/>
  </si>
  <si>
    <t>(17)
성명</t>
    <phoneticPr fontId="3" type="noConversion"/>
  </si>
  <si>
    <t>(19)외국인여부</t>
    <phoneticPr fontId="3" type="noConversion"/>
  </si>
  <si>
    <t>(20)
주민등록번호</t>
    <phoneticPr fontId="3" type="noConversion"/>
  </si>
  <si>
    <t>(21)
지급월</t>
    <phoneticPr fontId="3" type="noConversion"/>
  </si>
  <si>
    <t>귀속</t>
    <phoneticPr fontId="3" type="noConversion"/>
  </si>
  <si>
    <t>(24)총지급액
(과세소득)</t>
    <phoneticPr fontId="3" type="noConversion"/>
  </si>
  <si>
    <t>(25)비과세소득</t>
    <phoneticPr fontId="3" type="noConversion"/>
  </si>
  <si>
    <t>원천징수세액</t>
    <phoneticPr fontId="3" type="noConversion"/>
  </si>
  <si>
    <t>(26) 소득세</t>
    <phoneticPr fontId="3" type="noConversion"/>
  </si>
  <si>
    <t>(27) 주민세</t>
    <phoneticPr fontId="3" type="noConversion"/>
  </si>
  <si>
    <t>(18)전화
번호</t>
    <phoneticPr fontId="3" type="noConversion"/>
  </si>
  <si>
    <t>(22)
근무월</t>
    <phoneticPr fontId="3" type="noConversion"/>
  </si>
  <si>
    <t>(23)
근무일수</t>
    <phoneticPr fontId="3" type="noConversion"/>
  </si>
  <si>
    <t>천</t>
    <phoneticPr fontId="3" type="noConversion"/>
  </si>
  <si>
    <t>백</t>
    <phoneticPr fontId="3" type="noConversion"/>
  </si>
  <si>
    <t>십</t>
    <phoneticPr fontId="3" type="noConversion"/>
  </si>
  <si>
    <t>만</t>
    <phoneticPr fontId="3" type="noConversion"/>
  </si>
  <si>
    <t>일</t>
    <phoneticPr fontId="3" type="noConversion"/>
  </si>
  <si>
    <t>위와 같이 제출합니다.</t>
    <phoneticPr fontId="3" type="noConversion"/>
  </si>
  <si>
    <t>제출자 :</t>
    <phoneticPr fontId="3" type="noConversion"/>
  </si>
  <si>
    <t>(서명 또는 인)</t>
    <phoneticPr fontId="3" type="noConversion"/>
  </si>
  <si>
    <t>※ 작성방법은 2쪽을 참고하시기 바랍니다.</t>
    <phoneticPr fontId="3" type="noConversion"/>
  </si>
  <si>
    <t>210㎜×297㎜(일반용지 54g/㎡(재활용품))</t>
  </si>
  <si>
    <t>귀속년도</t>
    <phoneticPr fontId="3" type="noConversion"/>
  </si>
  <si>
    <t>지급분기</t>
    <phoneticPr fontId="3" type="noConversion"/>
  </si>
  <si>
    <t>사업자등록번호</t>
    <phoneticPr fontId="3" type="noConversion"/>
  </si>
  <si>
    <t>※ 일용근로자가 많아서 1쪽의「2.소득자 인적사항 및 일용근로소득 내용」란이 부족한 경우 이 서식에</t>
    <phoneticPr fontId="3" type="noConversion"/>
  </si>
  <si>
    <t>이어서 작성합니다.</t>
    <phoneticPr fontId="3" type="noConversion"/>
  </si>
  <si>
    <t>(</t>
    <phoneticPr fontId="3" type="noConversion"/>
  </si>
  <si>
    <t>)쪽</t>
    <phoneticPr fontId="3" type="noConversion"/>
  </si>
  <si>
    <t>노임단가</t>
  </si>
  <si>
    <t>연도</t>
    <phoneticPr fontId="3" type="noConversion"/>
  </si>
  <si>
    <t>월</t>
    <phoneticPr fontId="3" type="noConversion"/>
  </si>
  <si>
    <t>일자</t>
    <phoneticPr fontId="3" type="noConversion"/>
  </si>
  <si>
    <t>성명</t>
  </si>
  <si>
    <t>주민등록번호</t>
  </si>
  <si>
    <t>연락처</t>
  </si>
  <si>
    <t>주소</t>
  </si>
  <si>
    <t>직종</t>
  </si>
  <si>
    <t>고용보험</t>
  </si>
  <si>
    <t>건강보험</t>
  </si>
  <si>
    <t>국민연금</t>
  </si>
  <si>
    <t>1/4분기</t>
    <phoneticPr fontId="3" type="noConversion"/>
  </si>
  <si>
    <t>2/4분기</t>
    <phoneticPr fontId="3" type="noConversion"/>
  </si>
  <si>
    <t>3/4분기</t>
    <phoneticPr fontId="3" type="noConversion"/>
  </si>
  <si>
    <t>4/4분기</t>
    <phoneticPr fontId="3" type="noConversion"/>
  </si>
  <si>
    <t>일자</t>
    <phoneticPr fontId="3" type="noConversion"/>
  </si>
  <si>
    <t>연도</t>
  </si>
  <si>
    <t>월</t>
  </si>
  <si>
    <t>소득세</t>
    <phoneticPr fontId="3" type="noConversion"/>
  </si>
  <si>
    <t>주민세</t>
    <phoneticPr fontId="3" type="noConversion"/>
  </si>
  <si>
    <t>노임단가</t>
    <phoneticPr fontId="3" type="noConversion"/>
  </si>
  <si>
    <t>총지급액</t>
    <phoneticPr fontId="3" type="noConversion"/>
  </si>
  <si>
    <t>(제2쪽)</t>
    <phoneticPr fontId="3" type="noConversion"/>
  </si>
  <si>
    <t>(제3쪽)</t>
    <phoneticPr fontId="3" type="noConversion"/>
  </si>
  <si>
    <t>이○○</t>
    <phoneticPr fontId="3" type="noConversion"/>
  </si>
  <si>
    <t>123-12-12345</t>
    <phoneticPr fontId="3" type="noConversion"/>
  </si>
  <si>
    <t>123456-1234567</t>
    <phoneticPr fontId="3" type="noConversion"/>
  </si>
  <si>
    <t>○○시 ○○구 ○○동 12-1</t>
    <phoneticPr fontId="3" type="noConversion"/>
  </si>
  <si>
    <t>inbee@inbee.com</t>
    <phoneticPr fontId="3" type="noConversion"/>
  </si>
  <si>
    <t>대표자</t>
    <phoneticPr fontId="3" type="noConversion"/>
  </si>
  <si>
    <t>상호</t>
    <phoneticPr fontId="3" type="noConversion"/>
  </si>
  <si>
    <t>사업자번호</t>
    <phoneticPr fontId="3" type="noConversion"/>
  </si>
  <si>
    <t>주민번호</t>
    <phoneticPr fontId="3" type="noConversion"/>
  </si>
  <si>
    <t>주소</t>
    <phoneticPr fontId="3" type="noConversion"/>
  </si>
  <si>
    <t>전화번호</t>
    <phoneticPr fontId="3" type="noConversion"/>
  </si>
  <si>
    <t>e-mail</t>
    <phoneticPr fontId="3" type="noConversion"/>
  </si>
  <si>
    <t>(주)인비닷컴</t>
    <phoneticPr fontId="3" type="noConversion"/>
  </si>
  <si>
    <t>서비스</t>
  </si>
  <si>
    <t>서비스</t>
    <phoneticPr fontId="3" type="noConversion"/>
  </si>
  <si>
    <t>출근일자</t>
    <phoneticPr fontId="3" type="noConversion"/>
  </si>
  <si>
    <t>출근시간</t>
  </si>
  <si>
    <t>출근시간</t>
    <phoneticPr fontId="3" type="noConversion"/>
  </si>
  <si>
    <t>퇴근시간</t>
  </si>
  <si>
    <t>퇴근시간</t>
    <phoneticPr fontId="3" type="noConversion"/>
  </si>
  <si>
    <t>근무시간</t>
  </si>
  <si>
    <t>근무시간</t>
    <phoneticPr fontId="3" type="noConversion"/>
  </si>
  <si>
    <t>일급</t>
  </si>
  <si>
    <t>노임시급</t>
    <phoneticPr fontId="3" type="noConversion"/>
  </si>
  <si>
    <t>출력시간</t>
    <phoneticPr fontId="3" type="noConversion"/>
  </si>
  <si>
    <t>소득세</t>
    <phoneticPr fontId="3" type="noConversion"/>
  </si>
  <si>
    <t>일용노무비지급명세서</t>
    <phoneticPr fontId="3" type="noConversion"/>
  </si>
  <si>
    <t>상호명</t>
    <phoneticPr fontId="3" type="noConversion"/>
  </si>
  <si>
    <t>상호(법인명)</t>
    <phoneticPr fontId="3" type="noConversion"/>
  </si>
  <si>
    <t>성명(대표자)</t>
    <phoneticPr fontId="3" type="noConversion"/>
  </si>
  <si>
    <t>주민(법인)등록번호</t>
    <phoneticPr fontId="3" type="noConversion"/>
  </si>
  <si>
    <t>소재지(주소)</t>
    <phoneticPr fontId="3" type="noConversion"/>
  </si>
  <si>
    <t>E-mail</t>
    <phoneticPr fontId="3" type="noConversion"/>
  </si>
  <si>
    <t>홍길동</t>
    <phoneticPr fontId="3" type="noConversion"/>
  </si>
  <si>
    <t>서울특별시 강남구 역삼동</t>
    <phoneticPr fontId="3" type="noConversion"/>
  </si>
  <si>
    <t>02-</t>
    <phoneticPr fontId="3" type="noConversion"/>
  </si>
  <si>
    <t>■ 회사정보</t>
    <phoneticPr fontId="3" type="noConversion"/>
  </si>
  <si>
    <t>성 명</t>
    <phoneticPr fontId="3" type="noConversion"/>
  </si>
  <si>
    <t>■ 현장정보</t>
    <phoneticPr fontId="3" type="noConversion"/>
  </si>
  <si>
    <t>책임자</t>
    <phoneticPr fontId="3" type="noConversion"/>
  </si>
  <si>
    <t>○○공사</t>
    <phoneticPr fontId="3" type="noConversion"/>
  </si>
  <si>
    <t>김철수</t>
    <phoneticPr fontId="3" type="noConversion"/>
  </si>
  <si>
    <t>010-</t>
    <phoneticPr fontId="3" type="noConversion"/>
  </si>
  <si>
    <r>
      <t>일용근로소득 지급명세서(지급자제출용)</t>
    </r>
    <r>
      <rPr>
        <sz val="9"/>
        <rFont val="굴림"/>
        <family val="3"/>
        <charset val="129"/>
      </rPr>
      <t xml:space="preserve">
</t>
    </r>
    <r>
      <rPr>
        <b/>
        <sz val="13"/>
        <rFont val="굴림"/>
        <family val="3"/>
        <charset val="129"/>
      </rPr>
      <t>[일용근로소득 지급명세서(원천징수영수증) 분기별 제출집계표]</t>
    </r>
    <phoneticPr fontId="3" type="noConversion"/>
  </si>
  <si>
    <t>[별지제24호서식(4)] &lt;개정 2014. 3. 14&gt;</t>
    <phoneticPr fontId="3" type="noConversion"/>
  </si>
  <si>
    <t>주 소</t>
    <phoneticPr fontId="3" type="noConversion"/>
  </si>
  <si>
    <t>구 분</t>
    <phoneticPr fontId="3" type="noConversion"/>
  </si>
  <si>
    <t>기본정보</t>
    <phoneticPr fontId="3" type="noConversion"/>
  </si>
  <si>
    <t>기간</t>
    <phoneticPr fontId="3" type="noConversion"/>
  </si>
  <si>
    <t>○○도로건설</t>
    <phoneticPr fontId="3" type="noConversion"/>
  </si>
  <si>
    <t>박문수</t>
  </si>
  <si>
    <t>현장명</t>
    <phoneticPr fontId="3" type="noConversion"/>
  </si>
  <si>
    <t>현장명</t>
    <phoneticPr fontId="3" type="noConversion"/>
  </si>
  <si>
    <t>(주)○○기업</t>
    <phoneticPr fontId="3" type="noConversion"/>
  </si>
  <si>
    <t>박문수</t>
    <phoneticPr fontId="3" type="noConversion"/>
  </si>
  <si>
    <t>김철수</t>
  </si>
  <si>
    <t>김철수</t>
    <phoneticPr fontId="3" type="noConversion"/>
  </si>
  <si>
    <t>010-</t>
  </si>
  <si>
    <t>서울특별시 강남구 역삼동</t>
  </si>
  <si>
    <t>010-</t>
    <phoneticPr fontId="3" type="noConversion"/>
  </si>
  <si>
    <t>-</t>
  </si>
  <si>
    <t>현 장 명</t>
    <phoneticPr fontId="3" type="noConversion"/>
  </si>
  <si>
    <t>성 명</t>
    <phoneticPr fontId="3" type="noConversion"/>
  </si>
  <si>
    <t>일 급</t>
    <phoneticPr fontId="3" type="noConversion"/>
  </si>
  <si>
    <t>주 소</t>
    <phoneticPr fontId="3" type="noConversion"/>
  </si>
  <si>
    <t>직 종</t>
    <phoneticPr fontId="3" type="noConversion"/>
  </si>
  <si>
    <t>직 종</t>
    <phoneticPr fontId="3" type="noConversion"/>
  </si>
  <si>
    <t>company@email.com</t>
    <phoneticPr fontId="3" type="noConversion"/>
  </si>
  <si>
    <t>※ 4대보험 적용여부 선택</t>
    <phoneticPr fontId="3" type="noConversion"/>
  </si>
  <si>
    <t xml:space="preserve"> </t>
    <phoneticPr fontId="3" type="noConversion"/>
  </si>
  <si>
    <t>○○공사</t>
  </si>
  <si>
    <t>31일</t>
    <phoneticPr fontId="3" type="noConversion"/>
  </si>
  <si>
    <t>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</si>
</sst>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yyyy&quot;년&quot;\ m&quot;월&quot;\ d&quot;일&quot;;@"/>
    <numFmt numFmtId="177" formatCode="General\ &quot;년&quot;"/>
    <numFmt numFmtId="178" formatCode="d"/>
    <numFmt numFmtId="179" formatCode="General\ &quot;년&quot;&quot;도&quot;"/>
    <numFmt numFmtId="180" formatCode="General\ &quot;명&quot;"/>
    <numFmt numFmtId="181" formatCode="General\ &quot;건&quot;"/>
    <numFmt numFmtId="182" formatCode="General\ &quot;월&quot;"/>
    <numFmt numFmtId="183" formatCode="yyyy&quot;년&quot;\ \ \ \ m&quot;월&quot;\ \ \ \ d&quot;일&quot;"/>
    <numFmt numFmtId="184" formatCode="#,##0.0000"/>
    <numFmt numFmtId="185" formatCode="#,##0\ "/>
    <numFmt numFmtId="186" formatCode="[h]:mm;@"/>
    <numFmt numFmtId="187" formatCode="h:mm;@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9"/>
      <name val="굴림"/>
      <family val="3"/>
      <charset val="129"/>
    </font>
    <font>
      <sz val="9"/>
      <color indexed="63"/>
      <name val="돋움"/>
      <family val="3"/>
      <charset val="129"/>
    </font>
    <font>
      <b/>
      <sz val="9"/>
      <color indexed="63"/>
      <name val="돋움"/>
      <family val="3"/>
      <charset val="129"/>
    </font>
    <font>
      <b/>
      <sz val="18"/>
      <name val="굴림"/>
      <family val="3"/>
      <charset val="129"/>
    </font>
    <font>
      <b/>
      <sz val="18"/>
      <color indexed="9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name val="맑은 고딕"/>
      <family val="3"/>
      <charset val="129"/>
    </font>
    <font>
      <b/>
      <sz val="20"/>
      <name val="맑은 고딕"/>
      <family val="3"/>
      <charset val="129"/>
    </font>
    <font>
      <sz val="9"/>
      <name val="굴림"/>
      <family val="3"/>
      <charset val="129"/>
    </font>
    <font>
      <b/>
      <sz val="16"/>
      <name val="굴림"/>
      <family val="3"/>
      <charset val="129"/>
    </font>
    <font>
      <b/>
      <sz val="13"/>
      <name val="굴림"/>
      <family val="3"/>
      <charset val="129"/>
    </font>
    <font>
      <b/>
      <sz val="9"/>
      <name val="굴림"/>
      <family val="3"/>
      <charset val="129"/>
    </font>
    <font>
      <b/>
      <sz val="18"/>
      <color indexed="39"/>
      <name val="맑은 고딕"/>
      <family val="3"/>
      <charset val="129"/>
    </font>
    <font>
      <sz val="18"/>
      <color indexed="39"/>
      <name val="맑은 고딕"/>
      <family val="3"/>
      <charset val="129"/>
    </font>
    <font>
      <sz val="9"/>
      <color rgb="FF000000"/>
      <name val="굴림"/>
      <family val="3"/>
      <charset val="129"/>
    </font>
    <font>
      <b/>
      <sz val="10"/>
      <color theme="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2C416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2C4160"/>
        <bgColor indexed="64"/>
      </patternFill>
    </fill>
    <fill>
      <patternFill patternType="solid">
        <fgColor rgb="FF7BACD7"/>
        <bgColor indexed="64"/>
      </patternFill>
    </fill>
    <fill>
      <patternFill patternType="solid">
        <fgColor theme="0" tint="-4.9989318521683403E-2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/>
      <right style="thin">
        <color indexed="23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  <border diagonalDown="1"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 style="thin">
        <color indexed="23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indexed="23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1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2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0" xfId="0" applyNumberFormat="1" applyFont="1">
      <alignment vertical="center"/>
    </xf>
    <xf numFmtId="3" fontId="2" fillId="0" borderId="0" xfId="0" applyNumberFormat="1" applyFont="1" applyAlignment="1">
      <alignment horizontal="right" vertical="center"/>
    </xf>
    <xf numFmtId="14" fontId="2" fillId="0" borderId="0" xfId="0" applyNumberFormat="1" applyFont="1" applyAlignment="1">
      <alignment horizontal="center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5" fillId="0" borderId="7" xfId="0" applyFont="1" applyBorder="1">
      <alignment vertical="center"/>
    </xf>
    <xf numFmtId="0" fontId="15" fillId="0" borderId="8" xfId="0" applyFont="1" applyBorder="1">
      <alignment vertical="center"/>
    </xf>
    <xf numFmtId="0" fontId="15" fillId="0" borderId="9" xfId="0" applyFont="1" applyBorder="1">
      <alignment vertical="center"/>
    </xf>
    <xf numFmtId="0" fontId="18" fillId="0" borderId="7" xfId="0" applyFont="1" applyBorder="1">
      <alignment vertical="center"/>
    </xf>
    <xf numFmtId="0" fontId="15" fillId="0" borderId="10" xfId="0" applyFont="1" applyBorder="1">
      <alignment vertical="center"/>
    </xf>
    <xf numFmtId="0" fontId="15" fillId="0" borderId="11" xfId="0" applyFont="1" applyBorder="1">
      <alignment vertical="center"/>
    </xf>
    <xf numFmtId="0" fontId="15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>
      <alignment vertical="center"/>
    </xf>
    <xf numFmtId="0" fontId="15" fillId="0" borderId="14" xfId="0" applyFont="1" applyBorder="1">
      <alignment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center" vertical="center"/>
    </xf>
    <xf numFmtId="182" fontId="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3" fontId="2" fillId="0" borderId="0" xfId="0" applyNumberFormat="1" applyFont="1">
      <alignment vertical="center"/>
    </xf>
    <xf numFmtId="3" fontId="2" fillId="0" borderId="0" xfId="0" applyNumberFormat="1" applyFont="1" applyAlignment="1">
      <alignment horizontal="center" vertical="center"/>
    </xf>
    <xf numFmtId="187" fontId="2" fillId="0" borderId="0" xfId="0" applyNumberFormat="1" applyFont="1" applyAlignment="1">
      <alignment horizontal="center" vertical="center"/>
    </xf>
    <xf numFmtId="187" fontId="2" fillId="0" borderId="0" xfId="0" applyNumberFormat="1" applyFont="1">
      <alignment vertical="center"/>
    </xf>
    <xf numFmtId="0" fontId="23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6" fillId="4" borderId="64" xfId="0" applyFont="1" applyFill="1" applyBorder="1" applyAlignment="1">
      <alignment horizontal="center" vertical="center"/>
    </xf>
    <xf numFmtId="0" fontId="26" fillId="4" borderId="66" xfId="0" applyFont="1" applyFill="1" applyBorder="1" applyAlignment="1">
      <alignment horizontal="center" vertical="center"/>
    </xf>
    <xf numFmtId="0" fontId="26" fillId="4" borderId="65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0" borderId="62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2" fillId="3" borderId="69" xfId="0" applyFont="1" applyFill="1" applyBorder="1" applyAlignment="1">
      <alignment horizontal="center" vertical="center" shrinkToFit="1"/>
    </xf>
    <xf numFmtId="186" fontId="2" fillId="0" borderId="0" xfId="0" applyNumberFormat="1" applyFont="1" applyAlignment="1">
      <alignment horizontal="center" vertical="center" shrinkToFit="1"/>
    </xf>
    <xf numFmtId="41" fontId="2" fillId="0" borderId="0" xfId="1" applyFont="1" applyFill="1" applyBorder="1" applyAlignment="1">
      <alignment horizontal="right" vertical="center" shrinkToFit="1"/>
    </xf>
    <xf numFmtId="0" fontId="22" fillId="4" borderId="64" xfId="0" applyFont="1" applyFill="1" applyBorder="1" applyAlignment="1">
      <alignment horizontal="center" vertical="center" shrinkToFit="1"/>
    </xf>
    <xf numFmtId="0" fontId="22" fillId="4" borderId="65" xfId="0" applyFont="1" applyFill="1" applyBorder="1" applyAlignment="1">
      <alignment horizontal="center" vertical="center" shrinkToFit="1"/>
    </xf>
    <xf numFmtId="0" fontId="22" fillId="4" borderId="66" xfId="0" applyFont="1" applyFill="1" applyBorder="1" applyAlignment="1">
      <alignment horizontal="center" vertical="center" shrinkToFit="1"/>
    </xf>
    <xf numFmtId="186" fontId="2" fillId="5" borderId="60" xfId="0" applyNumberFormat="1" applyFont="1" applyFill="1" applyBorder="1" applyAlignment="1">
      <alignment horizontal="center" vertical="center" shrinkToFit="1"/>
    </xf>
    <xf numFmtId="41" fontId="2" fillId="5" borderId="60" xfId="1" applyFont="1" applyFill="1" applyBorder="1" applyAlignment="1">
      <alignment horizontal="right" vertical="center" shrinkToFit="1"/>
    </xf>
    <xf numFmtId="0" fontId="2" fillId="5" borderId="60" xfId="0" applyFont="1" applyFill="1" applyBorder="1" applyAlignment="1">
      <alignment horizontal="center" vertical="center" shrinkToFit="1"/>
    </xf>
    <xf numFmtId="0" fontId="2" fillId="5" borderId="63" xfId="0" applyFont="1" applyFill="1" applyBorder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5" borderId="60" xfId="0" applyFont="1" applyFill="1" applyBorder="1" applyAlignment="1">
      <alignment horizontal="left" vertical="center" indent="1" shrinkToFit="1"/>
    </xf>
    <xf numFmtId="0" fontId="19" fillId="0" borderId="0" xfId="0" applyFont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22" fillId="3" borderId="60" xfId="0" applyFont="1" applyFill="1" applyBorder="1" applyAlignment="1">
      <alignment horizontal="center" vertical="center" shrinkToFit="1"/>
    </xf>
    <xf numFmtId="0" fontId="2" fillId="0" borderId="60" xfId="0" applyFont="1" applyBorder="1" applyAlignment="1" applyProtection="1">
      <alignment horizontal="center" vertical="center" shrinkToFit="1"/>
      <protection locked="0"/>
    </xf>
    <xf numFmtId="0" fontId="2" fillId="0" borderId="62" xfId="0" applyFont="1" applyBorder="1" applyAlignment="1" applyProtection="1">
      <alignment horizontal="center" vertical="center" shrinkToFit="1"/>
      <protection locked="0"/>
    </xf>
    <xf numFmtId="41" fontId="2" fillId="0" borderId="60" xfId="1" applyFont="1" applyBorder="1" applyAlignment="1" applyProtection="1">
      <alignment horizontal="center" vertical="center" shrinkToFit="1"/>
      <protection locked="0"/>
    </xf>
    <xf numFmtId="0" fontId="2" fillId="0" borderId="63" xfId="0" applyFont="1" applyBorder="1" applyAlignment="1" applyProtection="1">
      <alignment horizontal="center" vertical="center" shrinkToFit="1"/>
      <protection locked="0"/>
    </xf>
    <xf numFmtId="0" fontId="2" fillId="0" borderId="60" xfId="0" applyFont="1" applyBorder="1" applyAlignment="1" applyProtection="1">
      <alignment horizontal="left" vertical="center" indent="1" shrinkToFit="1"/>
      <protection locked="0"/>
    </xf>
    <xf numFmtId="0" fontId="2" fillId="0" borderId="70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Alignment="1">
      <alignment horizontal="right" vertical="center"/>
    </xf>
    <xf numFmtId="0" fontId="2" fillId="5" borderId="0" xfId="0" applyFont="1" applyFill="1">
      <alignment vertical="center"/>
    </xf>
    <xf numFmtId="0" fontId="2" fillId="5" borderId="0" xfId="0" applyFont="1" applyFill="1" applyAlignment="1">
      <alignment horizontal="center" vertical="center"/>
    </xf>
    <xf numFmtId="14" fontId="2" fillId="5" borderId="0" xfId="0" applyNumberFormat="1" applyFont="1" applyFill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184" fontId="2" fillId="0" borderId="0" xfId="0" applyNumberFormat="1" applyFont="1" applyAlignment="1">
      <alignment vertical="center" shrinkToFit="1"/>
    </xf>
    <xf numFmtId="3" fontId="2" fillId="0" borderId="15" xfId="0" applyNumberFormat="1" applyFont="1" applyBorder="1" applyAlignment="1">
      <alignment horizontal="right" vertical="center" shrinkToFit="1"/>
    </xf>
    <xf numFmtId="3" fontId="2" fillId="0" borderId="17" xfId="0" applyNumberFormat="1" applyFont="1" applyBorder="1" applyAlignment="1">
      <alignment horizontal="right" vertical="center" shrinkToFit="1"/>
    </xf>
    <xf numFmtId="3" fontId="2" fillId="0" borderId="16" xfId="0" applyNumberFormat="1" applyFont="1" applyBorder="1" applyAlignment="1">
      <alignment horizontal="right" vertical="center" shrinkToFit="1"/>
    </xf>
    <xf numFmtId="3" fontId="2" fillId="0" borderId="18" xfId="0" applyNumberFormat="1" applyFont="1" applyBorder="1" applyAlignment="1">
      <alignment horizontal="right" vertical="center" shrinkToFit="1"/>
    </xf>
    <xf numFmtId="3" fontId="2" fillId="0" borderId="19" xfId="0" applyNumberFormat="1" applyFont="1" applyBorder="1" applyAlignment="1">
      <alignment horizontal="right" vertical="center" shrinkToFit="1"/>
    </xf>
    <xf numFmtId="3" fontId="2" fillId="0" borderId="20" xfId="0" applyNumberFormat="1" applyFont="1" applyBorder="1" applyAlignment="1">
      <alignment horizontal="right" vertical="center" shrinkToFit="1"/>
    </xf>
    <xf numFmtId="3" fontId="2" fillId="0" borderId="0" xfId="0" applyNumberFormat="1" applyFont="1" applyAlignment="1">
      <alignment horizontal="right" vertical="center" shrinkToFit="1"/>
    </xf>
    <xf numFmtId="186" fontId="2" fillId="0" borderId="60" xfId="0" applyNumberFormat="1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 applyProtection="1">
      <alignment horizontal="center" vertical="center" shrinkToFit="1"/>
      <protection locked="0"/>
    </xf>
    <xf numFmtId="186" fontId="2" fillId="0" borderId="0" xfId="0" applyNumberFormat="1" applyFont="1" applyAlignment="1" applyProtection="1">
      <alignment horizontal="center" vertical="center" shrinkToFit="1"/>
      <protection locked="0"/>
    </xf>
    <xf numFmtId="14" fontId="13" fillId="0" borderId="61" xfId="0" applyNumberFormat="1" applyFont="1" applyBorder="1" applyAlignment="1" applyProtection="1">
      <alignment horizontal="center" vertical="center" shrinkToFit="1"/>
      <protection locked="0"/>
    </xf>
    <xf numFmtId="0" fontId="25" fillId="0" borderId="63" xfId="0" applyFont="1" applyBorder="1" applyAlignment="1" applyProtection="1">
      <alignment horizontal="left" vertical="center" indent="1"/>
      <protection locked="0"/>
    </xf>
    <xf numFmtId="0" fontId="25" fillId="0" borderId="62" xfId="0" applyFont="1" applyBorder="1" applyAlignment="1" applyProtection="1">
      <alignment horizontal="left" vertical="center" indent="1"/>
      <protection locked="0"/>
    </xf>
    <xf numFmtId="0" fontId="25" fillId="0" borderId="63" xfId="0" applyFont="1" applyBorder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left" vertical="center" indent="1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right" vertical="center" shrinkToFit="1"/>
    </xf>
    <xf numFmtId="0" fontId="7" fillId="0" borderId="0" xfId="0" applyFont="1" applyAlignment="1">
      <alignment vertical="center" wrapText="1"/>
    </xf>
    <xf numFmtId="0" fontId="22" fillId="3" borderId="67" xfId="0" applyFont="1" applyFill="1" applyBorder="1" applyAlignment="1">
      <alignment horizontal="center" vertical="center" shrinkToFit="1"/>
    </xf>
    <xf numFmtId="0" fontId="22" fillId="3" borderId="68" xfId="0" applyFont="1" applyFill="1" applyBorder="1" applyAlignment="1">
      <alignment horizontal="center" vertical="center" shrinkToFit="1"/>
    </xf>
    <xf numFmtId="14" fontId="13" fillId="0" borderId="61" xfId="0" applyNumberFormat="1" applyFont="1" applyBorder="1" applyAlignment="1" applyProtection="1">
      <alignment horizontal="center" vertical="center" shrinkToFit="1"/>
      <protection locked="0"/>
    </xf>
    <xf numFmtId="0" fontId="13" fillId="2" borderId="14" xfId="0" applyFont="1" applyFill="1" applyBorder="1" applyAlignment="1">
      <alignment horizontal="center" vertical="center" shrinkToFit="1"/>
    </xf>
    <xf numFmtId="0" fontId="13" fillId="2" borderId="71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shrinkToFit="1"/>
    </xf>
    <xf numFmtId="0" fontId="13" fillId="2" borderId="20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left" vertical="center" shrinkToFit="1"/>
    </xf>
    <xf numFmtId="0" fontId="2" fillId="0" borderId="22" xfId="0" applyFont="1" applyBorder="1" applyAlignment="1">
      <alignment horizontal="left" vertical="center" shrinkToFit="1"/>
    </xf>
    <xf numFmtId="3" fontId="2" fillId="0" borderId="5" xfId="0" applyNumberFormat="1" applyFont="1" applyBorder="1" applyAlignment="1">
      <alignment horizontal="right" vertical="center" shrinkToFit="1"/>
    </xf>
    <xf numFmtId="3" fontId="2" fillId="0" borderId="6" xfId="0" applyNumberFormat="1" applyFont="1" applyBorder="1" applyAlignment="1">
      <alignment horizontal="right" vertical="center" shrinkToFit="1"/>
    </xf>
    <xf numFmtId="3" fontId="13" fillId="0" borderId="1" xfId="0" applyNumberFormat="1" applyFont="1" applyBorder="1" applyAlignment="1">
      <alignment horizontal="right" vertical="center" shrinkToFit="1"/>
    </xf>
    <xf numFmtId="3" fontId="13" fillId="0" borderId="4" xfId="0" applyNumberFormat="1" applyFont="1" applyBorder="1" applyAlignment="1">
      <alignment horizontal="right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2" borderId="25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178" fontId="2" fillId="2" borderId="1" xfId="0" applyNumberFormat="1" applyFont="1" applyFill="1" applyBorder="1" applyAlignment="1">
      <alignment horizontal="center" vertical="center" shrinkToFit="1"/>
    </xf>
    <xf numFmtId="178" fontId="2" fillId="2" borderId="5" xfId="0" applyNumberFormat="1" applyFont="1" applyFill="1" applyBorder="1" applyAlignment="1">
      <alignment horizontal="center" vertical="center" shrinkToFit="1"/>
    </xf>
    <xf numFmtId="0" fontId="2" fillId="2" borderId="26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178" fontId="2" fillId="2" borderId="2" xfId="0" applyNumberFormat="1" applyFont="1" applyFill="1" applyBorder="1" applyAlignment="1">
      <alignment horizontal="center" vertical="center" shrinkToFit="1"/>
    </xf>
    <xf numFmtId="178" fontId="2" fillId="2" borderId="27" xfId="0" applyNumberFormat="1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13" xfId="0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3" fontId="13" fillId="2" borderId="24" xfId="0" applyNumberFormat="1" applyFont="1" applyFill="1" applyBorder="1" applyAlignment="1">
      <alignment horizontal="center" vertical="center" shrinkToFit="1"/>
    </xf>
    <xf numFmtId="3" fontId="13" fillId="2" borderId="3" xfId="0" applyNumberFormat="1" applyFont="1" applyFill="1" applyBorder="1" applyAlignment="1">
      <alignment horizontal="center" vertical="center" shrinkToFit="1"/>
    </xf>
    <xf numFmtId="176" fontId="13" fillId="0" borderId="25" xfId="0" applyNumberFormat="1" applyFont="1" applyBorder="1" applyAlignment="1">
      <alignment horizontal="center" vertical="center" shrinkToFit="1"/>
    </xf>
    <xf numFmtId="176" fontId="13" fillId="0" borderId="4" xfId="0" applyNumberFormat="1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182" fontId="15" fillId="0" borderId="36" xfId="0" applyNumberFormat="1" applyFont="1" applyBorder="1" applyAlignment="1">
      <alignment horizontal="center" vertical="center" wrapText="1"/>
    </xf>
    <xf numFmtId="182" fontId="15" fillId="0" borderId="14" xfId="0" applyNumberFormat="1" applyFont="1" applyBorder="1" applyAlignment="1">
      <alignment horizontal="center" vertical="center" wrapText="1"/>
    </xf>
    <xf numFmtId="182" fontId="15" fillId="0" borderId="8" xfId="0" applyNumberFormat="1" applyFont="1" applyBorder="1" applyAlignment="1">
      <alignment horizontal="center" vertical="center" wrapText="1"/>
    </xf>
    <xf numFmtId="182" fontId="15" fillId="0" borderId="9" xfId="0" applyNumberFormat="1" applyFont="1" applyBorder="1" applyAlignment="1">
      <alignment horizontal="center" vertical="center" wrapText="1"/>
    </xf>
    <xf numFmtId="182" fontId="15" fillId="0" borderId="7" xfId="0" applyNumberFormat="1" applyFont="1" applyBorder="1" applyAlignment="1">
      <alignment horizontal="center" vertical="center" wrapText="1"/>
    </xf>
    <xf numFmtId="182" fontId="15" fillId="0" borderId="0" xfId="0" applyNumberFormat="1" applyFont="1" applyAlignment="1">
      <alignment horizontal="center" vertical="center" wrapText="1"/>
    </xf>
    <xf numFmtId="182" fontId="15" fillId="0" borderId="12" xfId="0" applyNumberFormat="1" applyFont="1" applyBorder="1" applyAlignment="1">
      <alignment horizontal="center" vertical="center" wrapText="1"/>
    </xf>
    <xf numFmtId="182" fontId="15" fillId="0" borderId="13" xfId="0" applyNumberFormat="1" applyFont="1" applyBorder="1" applyAlignment="1">
      <alignment horizontal="center" vertical="center" wrapText="1"/>
    </xf>
    <xf numFmtId="182" fontId="15" fillId="0" borderId="10" xfId="0" applyNumberFormat="1" applyFont="1" applyBorder="1" applyAlignment="1">
      <alignment horizontal="center" vertical="center" wrapText="1"/>
    </xf>
    <xf numFmtId="182" fontId="15" fillId="0" borderId="11" xfId="0" applyNumberFormat="1" applyFont="1" applyBorder="1" applyAlignment="1">
      <alignment horizontal="center" vertical="center" wrapText="1"/>
    </xf>
    <xf numFmtId="179" fontId="15" fillId="0" borderId="36" xfId="0" applyNumberFormat="1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183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185" fontId="15" fillId="0" borderId="36" xfId="0" applyNumberFormat="1" applyFont="1" applyBorder="1" applyAlignment="1">
      <alignment horizontal="right" vertical="center"/>
    </xf>
    <xf numFmtId="180" fontId="15" fillId="0" borderId="36" xfId="0" applyNumberFormat="1" applyFont="1" applyBorder="1" applyAlignment="1">
      <alignment horizontal="center" vertical="center"/>
    </xf>
    <xf numFmtId="181" fontId="15" fillId="0" borderId="36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 indent="1"/>
    </xf>
    <xf numFmtId="0" fontId="15" fillId="0" borderId="8" xfId="0" applyFont="1" applyBorder="1" applyAlignment="1">
      <alignment horizontal="left" vertical="center" wrapText="1" indent="1"/>
    </xf>
    <xf numFmtId="0" fontId="15" fillId="0" borderId="9" xfId="0" applyFont="1" applyBorder="1" applyAlignment="1">
      <alignment horizontal="left" vertical="center" wrapText="1" indent="1"/>
    </xf>
    <xf numFmtId="0" fontId="15" fillId="0" borderId="13" xfId="0" applyFont="1" applyBorder="1" applyAlignment="1">
      <alignment horizontal="left" vertical="center" wrapText="1" indent="1"/>
    </xf>
    <xf numFmtId="0" fontId="15" fillId="0" borderId="10" xfId="0" applyFont="1" applyBorder="1" applyAlignment="1">
      <alignment horizontal="left" vertical="center" wrapText="1" indent="1"/>
    </xf>
    <xf numFmtId="0" fontId="15" fillId="0" borderId="11" xfId="0" applyFont="1" applyBorder="1" applyAlignment="1">
      <alignment horizontal="left" vertical="center" wrapText="1" indent="1"/>
    </xf>
    <xf numFmtId="0" fontId="15" fillId="0" borderId="36" xfId="0" applyFont="1" applyBorder="1" applyAlignment="1">
      <alignment horizontal="left" vertical="center" indent="1"/>
    </xf>
    <xf numFmtId="0" fontId="16" fillId="0" borderId="1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PERSONAL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969696"/>
      <rgbColor rgb="0099CC66"/>
      <rgbColor rgb="00996699"/>
      <rgbColor rgb="003399CC"/>
      <rgbColor rgb="00FF9933"/>
      <rgbColor rgb="0099CCCC"/>
      <rgbColor rgb="00CC9999"/>
      <rgbColor rgb="00CCCC99"/>
      <rgbColor rgb="00FDD93F"/>
      <rgbColor rgb="00336699"/>
      <rgbColor rgb="00993333"/>
      <rgbColor rgb="00999933"/>
      <rgbColor rgb="00666699"/>
      <rgbColor rgb="00339999"/>
      <rgbColor rgb="00CC6633"/>
      <rgbColor rgb="006699CC"/>
      <rgbColor rgb="00E862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2B2B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1428C"/>
      <color rgb="FF7BACD7"/>
      <color rgb="FF2C4160"/>
      <color rgb="FFFE8081"/>
      <color rgb="FF99CC00"/>
      <color rgb="FF7B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Lines="12" dropStyle="combo" dx="22" fmlaLink="ext!$A$37" fmlaRange="ext!$A$38:$A$46" noThreeD="1" sel="1" val="0"/>
</file>

<file path=xl/ctrlProps/ctrlProp2.xml><?xml version="1.0" encoding="utf-8"?>
<formControlPr xmlns="http://schemas.microsoft.com/office/spreadsheetml/2009/9/main" objectType="Drop" dropLines="12" dropStyle="combo" dx="16" fmlaLink="h_일용노무비대장!$A$2" fmlaRange="연도" noThreeD="1" sel="12" val="0"/>
</file>

<file path=xl/ctrlProps/ctrlProp3.xml><?xml version="1.0" encoding="utf-8"?>
<formControlPr xmlns="http://schemas.microsoft.com/office/spreadsheetml/2009/9/main" objectType="Drop" dropLines="12" dropStyle="combo" dx="16" fmlaLink="h_일용노무비대장!$B$2" fmlaRange="월" noThreeD="1" sel="12" val="0"/>
</file>

<file path=xl/ctrlProps/ctrlProp4.xml><?xml version="1.0" encoding="utf-8"?>
<formControlPr xmlns="http://schemas.microsoft.com/office/spreadsheetml/2009/9/main" objectType="Drop" dropLines="20" dropStyle="combo" dx="16" fmlaLink="h_일용노무비대장!$C$2" fmlaRange="현장명" noThreeD="1" sel="1" val="0"/>
</file>

<file path=xl/ctrlProps/ctrlProp5.xml><?xml version="1.0" encoding="utf-8"?>
<formControlPr xmlns="http://schemas.microsoft.com/office/spreadsheetml/2009/9/main" objectType="CheckBox" checked="Checked" fmlaLink="ext!$A$4" lockText="1" noThreeD="1"/>
</file>

<file path=xl/ctrlProps/ctrlProp6.xml><?xml version="1.0" encoding="utf-8"?>
<formControlPr xmlns="http://schemas.microsoft.com/office/spreadsheetml/2009/9/main" objectType="CheckBox" fmlaLink="ext!$A$5" lockText="1" noThreeD="1"/>
</file>

<file path=xl/ctrlProps/ctrlProp7.xml><?xml version="1.0" encoding="utf-8"?>
<formControlPr xmlns="http://schemas.microsoft.com/office/spreadsheetml/2009/9/main" objectType="CheckBox" fmlaLink="ext!$A$6" lockText="1" noThreeD="1"/>
</file>

<file path=xl/ctrlProps/ctrlProp8.xml><?xml version="1.0" encoding="utf-8"?>
<formControlPr xmlns="http://schemas.microsoft.com/office/spreadsheetml/2009/9/main" objectType="CheckBox" fmlaLink="ext!$A$7" lockText="1" noThreeD="1"/>
</file>

<file path=xl/ctrlProps/ctrlProp9.xml><?xml version="1.0" encoding="utf-8"?>
<formControlPr xmlns="http://schemas.microsoft.com/office/spreadsheetml/2009/9/main" objectType="CheckBox" checked="Checked" fmlaLink="ext!$A$4" lockText="1" noThreeD="1"/>
</file>

<file path=xl/ctrlProps/ctrlProp10.xml><?xml version="1.0" encoding="utf-8"?>
<formControlPr xmlns="http://schemas.microsoft.com/office/spreadsheetml/2009/9/main" objectType="CheckBox" fmlaLink="ext!$A$5" lockText="1" noThreeD="1"/>
</file>

<file path=xl/ctrlProps/ctrlProp11.xml><?xml version="1.0" encoding="utf-8"?>
<formControlPr xmlns="http://schemas.microsoft.com/office/spreadsheetml/2009/9/main" objectType="CheckBox" fmlaLink="ext!$A$6" lockText="1" noThreeD="1"/>
</file>

<file path=xl/ctrlProps/ctrlProp12.xml><?xml version="1.0" encoding="utf-8"?>
<formControlPr xmlns="http://schemas.microsoft.com/office/spreadsheetml/2009/9/main" objectType="CheckBox" fmlaLink="ext!$A$7" lockText="1" noThreeD="1"/>
</file>

<file path=xl/ctrlProps/ctrlProp13.xml><?xml version="1.0" encoding="utf-8"?>
<formControlPr xmlns="http://schemas.microsoft.com/office/spreadsheetml/2009/9/main" objectType="Drop" dropLines="12" dropStyle="combo" dx="16" fmlaLink="ext!$A$9" fmlaRange="연도" noThreeD="1" sel="4" val="0"/>
</file>

<file path=xl/ctrlProps/ctrlProp14.xml><?xml version="1.0" encoding="utf-8"?>
<formControlPr xmlns="http://schemas.microsoft.com/office/spreadsheetml/2009/9/main" objectType="Drop" dropLines="4" dropStyle="combo" dx="16" fmlaLink="ext!$B$2" fmlaRange="분기" noThreeD="1" sel="1" val="0"/>
</file>

<file path=xl/ctrlProps/ctrlProp15.xml><?xml version="1.0" encoding="utf-8"?>
<formControlPr xmlns="http://schemas.microsoft.com/office/spreadsheetml/2009/9/main" objectType="CheckBox" checked="Checked" fmlaLink="ext!$A$4" lockText="1" noThreeD="1"/>
</file>

<file path=xl/ctrlProps/ctrlProp16.xml><?xml version="1.0" encoding="utf-8"?>
<formControlPr xmlns="http://schemas.microsoft.com/office/spreadsheetml/2009/9/main" objectType="CheckBox" fmlaLink="ext!$A$5" lockText="1" noThreeD="1"/>
</file>

<file path=xl/ctrlProps/ctrlProp17.xml><?xml version="1.0" encoding="utf-8"?>
<formControlPr xmlns="http://schemas.microsoft.com/office/spreadsheetml/2009/9/main" objectType="CheckBox" fmlaLink="ext!$A$6" lockText="1" noThreeD="1"/>
</file>

<file path=xl/ctrlProps/ctrlProp18.xml><?xml version="1.0" encoding="utf-8"?>
<formControlPr xmlns="http://schemas.microsoft.com/office/spreadsheetml/2009/9/main" objectType="CheckBox" fmlaLink="ext!$A$7" lockText="1" noThreeD="1"/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.png"/><Relationship Id="rId18" Type="http://schemas.openxmlformats.org/officeDocument/2006/relationships/image" Target="../media/image14.png"/><Relationship Id="rId26" Type="http://schemas.openxmlformats.org/officeDocument/2006/relationships/image" Target="../media/image22.png"/><Relationship Id="rId3" Type="http://schemas.openxmlformats.org/officeDocument/2006/relationships/image" Target="../media/image2.png"/><Relationship Id="rId21" Type="http://schemas.openxmlformats.org/officeDocument/2006/relationships/image" Target="../media/image17.png"/><Relationship Id="rId34" Type="http://schemas.openxmlformats.org/officeDocument/2006/relationships/image" Target="../media/image30.png"/><Relationship Id="rId7" Type="http://schemas.openxmlformats.org/officeDocument/2006/relationships/image" Target="../media/image5.png"/><Relationship Id="rId12" Type="http://schemas.openxmlformats.org/officeDocument/2006/relationships/image" Target="../media/image8.png"/><Relationship Id="rId17" Type="http://schemas.openxmlformats.org/officeDocument/2006/relationships/image" Target="../media/image13.png"/><Relationship Id="rId25" Type="http://schemas.openxmlformats.org/officeDocument/2006/relationships/image" Target="../media/image21.png"/><Relationship Id="rId33" Type="http://schemas.openxmlformats.org/officeDocument/2006/relationships/image" Target="../media/image29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image" Target="../media/image12.png"/><Relationship Id="rId20" Type="http://schemas.openxmlformats.org/officeDocument/2006/relationships/image" Target="../media/image16.jpeg"/><Relationship Id="rId29" Type="http://schemas.openxmlformats.org/officeDocument/2006/relationships/image" Target="../media/image25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hyperlink" Target="http://excel.bizforms.co.kr/image/Excel%20Macro%20Security%20AutoSet.exe" TargetMode="External"/><Relationship Id="rId24" Type="http://schemas.openxmlformats.org/officeDocument/2006/relationships/image" Target="../media/image20.png"/><Relationship Id="rId32" Type="http://schemas.openxmlformats.org/officeDocument/2006/relationships/image" Target="../media/image28.png"/><Relationship Id="rId5" Type="http://schemas.openxmlformats.org/officeDocument/2006/relationships/image" Target="../media/image3.png"/><Relationship Id="rId15" Type="http://schemas.openxmlformats.org/officeDocument/2006/relationships/image" Target="../media/image11.png"/><Relationship Id="rId23" Type="http://schemas.openxmlformats.org/officeDocument/2006/relationships/image" Target="../media/image19.png"/><Relationship Id="rId28" Type="http://schemas.openxmlformats.org/officeDocument/2006/relationships/image" Target="../media/image24.png"/><Relationship Id="rId36" Type="http://schemas.openxmlformats.org/officeDocument/2006/relationships/image" Target="../media/image31.png"/><Relationship Id="rId10" Type="http://schemas.openxmlformats.org/officeDocument/2006/relationships/image" Target="../media/image7.png"/><Relationship Id="rId19" Type="http://schemas.openxmlformats.org/officeDocument/2006/relationships/image" Target="../media/image15.png"/><Relationship Id="rId31" Type="http://schemas.openxmlformats.org/officeDocument/2006/relationships/image" Target="../media/image27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10.png"/><Relationship Id="rId22" Type="http://schemas.openxmlformats.org/officeDocument/2006/relationships/image" Target="../media/image18.png"/><Relationship Id="rId27" Type="http://schemas.openxmlformats.org/officeDocument/2006/relationships/image" Target="../media/image23.png"/><Relationship Id="rId30" Type="http://schemas.openxmlformats.org/officeDocument/2006/relationships/image" Target="../media/image26.png"/><Relationship Id="rId35" Type="http://schemas.openxmlformats.org/officeDocument/2006/relationships/hyperlink" Target="http://excel.bizforms.co.kr/form/form_view/form_3609.asp" TargetMode="External"/><Relationship Id="rId8" Type="http://schemas.openxmlformats.org/officeDocument/2006/relationships/hyperlink" Target="http://excel.bizforms.co.kr/application/list.asp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31.png"/><Relationship Id="rId5" Type="http://schemas.openxmlformats.org/officeDocument/2006/relationships/image" Target="../media/image3.png"/><Relationship Id="rId10" Type="http://schemas.openxmlformats.org/officeDocument/2006/relationships/hyperlink" Target="http://excel.bizforms.co.kr/form/form_view/form_3609.asp" TargetMode="External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35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34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33.png"/><Relationship Id="rId5" Type="http://schemas.openxmlformats.org/officeDocument/2006/relationships/image" Target="../media/image3.png"/><Relationship Id="rId15" Type="http://schemas.openxmlformats.org/officeDocument/2006/relationships/image" Target="../media/image31.png"/><Relationship Id="rId10" Type="http://schemas.openxmlformats.org/officeDocument/2006/relationships/image" Target="../media/image32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hyperlink" Target="http://excel.bizforms.co.kr/form/form_view/form_3609.asp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39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38.png"/><Relationship Id="rId17" Type="http://schemas.openxmlformats.org/officeDocument/2006/relationships/image" Target="../media/image31.png"/><Relationship Id="rId2" Type="http://schemas.openxmlformats.org/officeDocument/2006/relationships/hyperlink" Target="http://excel.bizforms.co.kr/counsel/index.asp" TargetMode="External"/><Relationship Id="rId16" Type="http://schemas.openxmlformats.org/officeDocument/2006/relationships/hyperlink" Target="http://excel.bizforms.co.kr/form/form_view/form_3609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37.png"/><Relationship Id="rId5" Type="http://schemas.openxmlformats.org/officeDocument/2006/relationships/image" Target="../media/image3.png"/><Relationship Id="rId15" Type="http://schemas.openxmlformats.org/officeDocument/2006/relationships/image" Target="../media/image41.png"/><Relationship Id="rId10" Type="http://schemas.openxmlformats.org/officeDocument/2006/relationships/image" Target="../media/image36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image" Target="../media/image40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5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4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3.png"/><Relationship Id="rId5" Type="http://schemas.openxmlformats.org/officeDocument/2006/relationships/image" Target="../media/image3.png"/><Relationship Id="rId15" Type="http://schemas.openxmlformats.org/officeDocument/2006/relationships/image" Target="../media/image31.png"/><Relationship Id="rId10" Type="http://schemas.openxmlformats.org/officeDocument/2006/relationships/image" Target="../media/image42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hyperlink" Target="http://excel.bizforms.co.kr/form/form_view/form_3609.asp" TargetMode="Externa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http://excel.bizforms.co.kr/application/list.asp" TargetMode="External"/><Relationship Id="rId13" Type="http://schemas.openxmlformats.org/officeDocument/2006/relationships/image" Target="../media/image45.png"/><Relationship Id="rId3" Type="http://schemas.openxmlformats.org/officeDocument/2006/relationships/image" Target="../media/image2.png"/><Relationship Id="rId7" Type="http://schemas.openxmlformats.org/officeDocument/2006/relationships/image" Target="../media/image5.png"/><Relationship Id="rId12" Type="http://schemas.openxmlformats.org/officeDocument/2006/relationships/image" Target="../media/image44.png"/><Relationship Id="rId2" Type="http://schemas.openxmlformats.org/officeDocument/2006/relationships/hyperlink" Target="http://excel.bizforms.co.kr/counsel/index.asp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openxmlformats.org/officeDocument/2006/relationships/image" Target="../media/image43.png"/><Relationship Id="rId5" Type="http://schemas.openxmlformats.org/officeDocument/2006/relationships/image" Target="../media/image3.png"/><Relationship Id="rId15" Type="http://schemas.openxmlformats.org/officeDocument/2006/relationships/image" Target="../media/image31.png"/><Relationship Id="rId10" Type="http://schemas.openxmlformats.org/officeDocument/2006/relationships/image" Target="../media/image42.png"/><Relationship Id="rId4" Type="http://schemas.openxmlformats.org/officeDocument/2006/relationships/hyperlink" Target="http://excel.bizforms.co.kr/contents/index.asp" TargetMode="External"/><Relationship Id="rId9" Type="http://schemas.openxmlformats.org/officeDocument/2006/relationships/image" Target="../media/image6.png"/><Relationship Id="rId14" Type="http://schemas.openxmlformats.org/officeDocument/2006/relationships/hyperlink" Target="http://excel.bizforms.co.kr/form/form_view/form_3609.as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19050</xdr:colOff>
      <xdr:row>1</xdr:row>
      <xdr:rowOff>0</xdr:rowOff>
    </xdr:from>
    <xdr:to>
      <xdr:col>247</xdr:col>
      <xdr:colOff>19050</xdr:colOff>
      <xdr:row>2</xdr:row>
      <xdr:rowOff>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49377600" y="247650"/>
          <a:ext cx="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FFFFFF"/>
              </a:solidFill>
              <a:latin typeface="돋움"/>
              <a:ea typeface="돋움"/>
            </a:rPr>
            <a:t>비 즈 폼</a:t>
          </a:r>
        </a:p>
      </xdr:txBody>
    </xdr:sp>
    <xdr:clientData fPrintsWithSheet="0"/>
  </xdr:twoCellAnchor>
  <xdr:twoCellAnchor editAs="oneCell">
    <xdr:from>
      <xdr:col>246</xdr:col>
      <xdr:colOff>85725</xdr:colOff>
      <xdr:row>1</xdr:row>
      <xdr:rowOff>123825</xdr:rowOff>
    </xdr:from>
    <xdr:to>
      <xdr:col>246</xdr:col>
      <xdr:colOff>114300</xdr:colOff>
      <xdr:row>1</xdr:row>
      <xdr:rowOff>152400</xdr:rowOff>
    </xdr:to>
    <xdr:sp macro="" textlink="">
      <xdr:nvSpPr>
        <xdr:cNvPr id="1043" name="Text Box 19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49244250" y="371475"/>
          <a:ext cx="285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FFFFFF"/>
              </a:solidFill>
              <a:latin typeface="돋움"/>
              <a:ea typeface="돋움"/>
            </a:rPr>
            <a:t>비 즈 폼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66</xdr:col>
      <xdr:colOff>180975</xdr:colOff>
      <xdr:row>4</xdr:row>
      <xdr:rowOff>22646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4" name="그림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54" name="AutoShape 73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73" name="AutoShape 79">
            <a:extLst>
              <a:ext uri="{FF2B5EF4-FFF2-40B4-BE49-F238E27FC236}">
                <a16:creationId xmlns:a16="http://schemas.microsoft.com/office/drawing/2014/main" id="{00000000-0008-0000-0100-0000AD000000}"/>
              </a:ext>
            </a:extLst>
          </xdr:cNvPr>
          <xdr:cNvSpPr>
            <a:spLocks noChangeArrowheads="1"/>
          </xdr:cNvSpPr>
        </xdr:nvSpPr>
        <xdr:spPr bwMode="auto">
          <a:xfrm>
            <a:off x="6049566" y="609600"/>
            <a:ext cx="1552575" cy="293809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47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100-00002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8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9" name="Line 66">
            <a:extLst>
              <a:ext uri="{FF2B5EF4-FFF2-40B4-BE49-F238E27FC236}">
                <a16:creationId xmlns:a16="http://schemas.microsoft.com/office/drawing/2014/main" id="{00000000-0008-0000-01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설명">
        <xdr:nvPicPr>
          <xdr:cNvPr id="50" name="Picture 68" descr="서식사용설명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2" name="Line 22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53" name="Picture 67" descr="검색버튼">
            <a:extLst>
              <a:ext uri="{FF2B5EF4-FFF2-40B4-BE49-F238E27FC236}">
                <a16:creationId xmlns:a16="http://schemas.microsoft.com/office/drawing/2014/main" id="{00000000-0008-0000-0100-00003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10568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56" name="AutoShape 74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58" name="AutoShape 74">
            <a:extLst>
              <a:ext uri="{FF2B5EF4-FFF2-40B4-BE49-F238E27FC236}">
                <a16:creationId xmlns:a16="http://schemas.microsoft.com/office/drawing/2014/main" id="{00000000-0008-0000-0100-00003A000000}"/>
              </a:ext>
            </a:extLst>
          </xdr:cNvPr>
          <xdr:cNvSpPr>
            <a:spLocks noChangeArrowheads="1"/>
          </xdr:cNvSpPr>
        </xdr:nvSpPr>
        <xdr:spPr bwMode="auto">
          <a:xfrm>
            <a:off x="4535641" y="609600"/>
            <a:ext cx="153269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64" name="AutoShape 74">
            <a:extLst>
              <a:ext uri="{FF2B5EF4-FFF2-40B4-BE49-F238E27FC236}">
                <a16:creationId xmlns:a16="http://schemas.microsoft.com/office/drawing/2014/main" id="{00000000-0008-0000-0100-000040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66" name="그림 65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100-00004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회사정보" textlink="">
        <xdr:nvSpPr>
          <xdr:cNvPr id="55" name="Text Box 76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[0]!이동_출근기록" textlink="">
        <xdr:nvSpPr>
          <xdr:cNvPr id="57" name="Text Box 77">
            <a:extLst>
              <a:ext uri="{FF2B5EF4-FFF2-40B4-BE49-F238E27FC236}">
                <a16:creationId xmlns:a16="http://schemas.microsoft.com/office/drawing/2014/main" id="{00000000-0008-0000-0100-00003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출근기록</a:t>
            </a:r>
          </a:p>
        </xdr:txBody>
      </xdr:sp>
      <xdr:sp macro="[0]!이동_일용근로소득지급명세서" textlink="">
        <xdr:nvSpPr>
          <xdr:cNvPr id="59" name="Text Box 77">
            <a:extLst>
              <a:ext uri="{FF2B5EF4-FFF2-40B4-BE49-F238E27FC236}">
                <a16:creationId xmlns:a16="http://schemas.microsoft.com/office/drawing/2014/main" id="{00000000-0008-0000-0100-00003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3867" y="671588"/>
            <a:ext cx="148785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일용근로소득지급명세서</a:t>
            </a:r>
          </a:p>
        </xdr:txBody>
      </xdr:sp>
      <xdr:sp macro="[0]!이동_일용노무비지급명세서" textlink="">
        <xdr:nvSpPr>
          <xdr:cNvPr id="61" name="Text Box 77">
            <a:extLst>
              <a:ext uri="{FF2B5EF4-FFF2-40B4-BE49-F238E27FC236}">
                <a16:creationId xmlns:a16="http://schemas.microsoft.com/office/drawing/2014/main" id="{00000000-0008-0000-0100-00003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4783" y="671588"/>
            <a:ext cx="1448356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일용노무비지급명세서</a:t>
            </a:r>
          </a:p>
        </xdr:txBody>
      </xdr:sp>
      <xdr:sp macro="[0]!이동_일용근로자명부" textlink="">
        <xdr:nvSpPr>
          <xdr:cNvPr id="65" name="Text Box 77">
            <a:extLst>
              <a:ext uri="{FF2B5EF4-FFF2-40B4-BE49-F238E27FC236}">
                <a16:creationId xmlns:a16="http://schemas.microsoft.com/office/drawing/2014/main" id="{00000000-0008-0000-0100-00004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일용근로자명부</a:t>
            </a:r>
          </a:p>
        </xdr:txBody>
      </xdr:sp>
    </xdr:grpSp>
    <xdr:clientData/>
  </xdr:twoCellAnchor>
  <xdr:twoCellAnchor editAs="absolute">
    <xdr:from>
      <xdr:col>55</xdr:col>
      <xdr:colOff>147845</xdr:colOff>
      <xdr:row>2</xdr:row>
      <xdr:rowOff>148848</xdr:rowOff>
    </xdr:from>
    <xdr:to>
      <xdr:col>62</xdr:col>
      <xdr:colOff>85725</xdr:colOff>
      <xdr:row>3</xdr:row>
      <xdr:rowOff>139323</xdr:rowOff>
    </xdr:to>
    <xdr:sp macro="" textlink="" fLocksText="0">
      <xdr:nvSpPr>
        <xdr:cNvPr id="67" name="Text Box 1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11149220" y="644148"/>
          <a:ext cx="133805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일용노무비 지급관리</a:t>
          </a:r>
        </a:p>
      </xdr:txBody>
    </xdr:sp>
    <xdr:clientData/>
  </xdr:twoCellAnchor>
  <xdr:twoCellAnchor editAs="oneCell">
    <xdr:from>
      <xdr:col>46</xdr:col>
      <xdr:colOff>142875</xdr:colOff>
      <xdr:row>8</xdr:row>
      <xdr:rowOff>76200</xdr:rowOff>
    </xdr:from>
    <xdr:to>
      <xdr:col>64</xdr:col>
      <xdr:colOff>9525</xdr:colOff>
      <xdr:row>17</xdr:row>
      <xdr:rowOff>228600</xdr:rowOff>
    </xdr:to>
    <xdr:grpSp>
      <xdr:nvGrpSpPr>
        <xdr:cNvPr id="68" name="Group 208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GrpSpPr>
          <a:grpSpLocks/>
        </xdr:cNvGrpSpPr>
      </xdr:nvGrpSpPr>
      <xdr:grpSpPr bwMode="auto">
        <a:xfrm>
          <a:off x="9344025" y="2057400"/>
          <a:ext cx="3467100" cy="2381250"/>
          <a:chOff x="1003" y="169"/>
          <a:chExt cx="364" cy="250"/>
        </a:xfrm>
      </xdr:grpSpPr>
      <xdr:pic>
        <xdr:nvPicPr>
          <xdr:cNvPr id="69" name="Picture 209" descr="매크로팝업">
            <a:extLst>
              <a:ext uri="{FF2B5EF4-FFF2-40B4-BE49-F238E27FC236}">
                <a16:creationId xmlns:a16="http://schemas.microsoft.com/office/drawing/2014/main" id="{00000000-0008-0000-0100-00004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03" y="169"/>
            <a:ext cx="364" cy="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0" name="Picture 210" descr="매크로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100-00004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00" y="346"/>
            <a:ext cx="147" cy="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209550</xdr:rowOff>
    </xdr:from>
    <xdr:to>
      <xdr:col>46</xdr:col>
      <xdr:colOff>190500</xdr:colOff>
      <xdr:row>223</xdr:row>
      <xdr:rowOff>0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0" y="1200150"/>
          <a:ext cx="9391650" cy="54025800"/>
          <a:chOff x="0" y="1200150"/>
          <a:chExt cx="9391650" cy="54025800"/>
        </a:xfrm>
      </xdr:grpSpPr>
      <xdr:pic>
        <xdr:nvPicPr>
          <xdr:cNvPr id="18" name="그림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/>
          <a:stretch>
            <a:fillRect/>
          </a:stretch>
        </xdr:blipFill>
        <xdr:spPr>
          <a:xfrm>
            <a:off x="400050" y="36985575"/>
            <a:ext cx="8600049" cy="4267200"/>
          </a:xfrm>
          <a:prstGeom prst="rect">
            <a:avLst/>
          </a:prstGeom>
        </xdr:spPr>
      </xdr:pic>
      <xdr:pic>
        <xdr:nvPicPr>
          <xdr:cNvPr id="13" name="그림 12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/>
          <a:stretch>
            <a:fillRect/>
          </a:stretch>
        </xdr:blipFill>
        <xdr:spPr>
          <a:xfrm>
            <a:off x="400050" y="28251150"/>
            <a:ext cx="8580853" cy="4257675"/>
          </a:xfrm>
          <a:prstGeom prst="rect">
            <a:avLst/>
          </a:prstGeom>
        </xdr:spPr>
      </xdr:pic>
      <xdr:pic>
        <xdr:nvPicPr>
          <xdr:cNvPr id="12" name="그림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/>
          <a:stretch>
            <a:fillRect/>
          </a:stretch>
        </xdr:blipFill>
        <xdr:spPr>
          <a:xfrm>
            <a:off x="371475" y="18649950"/>
            <a:ext cx="8600049" cy="4267200"/>
          </a:xfrm>
          <a:prstGeom prst="rect">
            <a:avLst/>
          </a:prstGeom>
        </xdr:spPr>
      </xdr:pic>
      <xdr:pic>
        <xdr:nvPicPr>
          <xdr:cNvPr id="7" name="그림 6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/>
          <a:stretch>
            <a:fillRect/>
          </a:stretch>
        </xdr:blipFill>
        <xdr:spPr>
          <a:xfrm>
            <a:off x="409575" y="9991725"/>
            <a:ext cx="8561656" cy="4248150"/>
          </a:xfrm>
          <a:prstGeom prst="rect">
            <a:avLst/>
          </a:prstGeom>
        </xdr:spPr>
      </xdr:pic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/>
          <a:stretch>
            <a:fillRect/>
          </a:stretch>
        </xdr:blipFill>
        <xdr:spPr>
          <a:xfrm>
            <a:off x="419100" y="2133600"/>
            <a:ext cx="8580853" cy="4257675"/>
          </a:xfrm>
          <a:prstGeom prst="rect">
            <a:avLst/>
          </a:prstGeom>
        </xdr:spPr>
      </xdr:pic>
      <xdr:sp macro="" textlink="">
        <xdr:nvSpPr>
          <xdr:cNvPr id="82" name="Rectangle 33">
            <a:extLst>
              <a:ext uri="{FF2B5EF4-FFF2-40B4-BE49-F238E27FC236}">
                <a16:creationId xmlns:a16="http://schemas.microsoft.com/office/drawing/2014/main" id="{00000000-0008-0000-01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295275" y="2114549"/>
            <a:ext cx="8705850" cy="43148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83" name="Text Box 22">
            <a:extLst>
              <a:ext uri="{FF2B5EF4-FFF2-40B4-BE49-F238E27FC236}">
                <a16:creationId xmlns:a16="http://schemas.microsoft.com/office/drawing/2014/main" id="{00000000-0008-0000-0100-00005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12001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84" name="Text Box 24">
            <a:extLst>
              <a:ext uri="{FF2B5EF4-FFF2-40B4-BE49-F238E27FC236}">
                <a16:creationId xmlns:a16="http://schemas.microsoft.com/office/drawing/2014/main" id="{00000000-0008-0000-0100-00005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1247775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회사정보</a:t>
            </a:r>
          </a:p>
        </xdr:txBody>
      </xdr:sp>
      <xdr:sp macro="" textlink="">
        <xdr:nvSpPr>
          <xdr:cNvPr id="85" name="Text Box 25">
            <a:extLst>
              <a:ext uri="{FF2B5EF4-FFF2-40B4-BE49-F238E27FC236}">
                <a16:creationId xmlns:a16="http://schemas.microsoft.com/office/drawing/2014/main" id="{00000000-0008-0000-0100-00005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38275" y="138112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회사 및 현장정보를 체계적으로 관리할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86" name="Picture 127" descr="그림자2">
            <a:extLst>
              <a:ext uri="{FF2B5EF4-FFF2-40B4-BE49-F238E27FC236}">
                <a16:creationId xmlns:a16="http://schemas.microsoft.com/office/drawing/2014/main" id="{00000000-0008-0000-0100-00005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619251" y="2790825"/>
            <a:ext cx="6267449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7" name="Picture 127" descr="그림자2">
            <a:extLst>
              <a:ext uri="{FF2B5EF4-FFF2-40B4-BE49-F238E27FC236}">
                <a16:creationId xmlns:a16="http://schemas.microsoft.com/office/drawing/2014/main" id="{00000000-0008-0000-0100-00005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42974" y="4562475"/>
            <a:ext cx="7439026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8" name="Line 34">
            <a:extLst>
              <a:ext uri="{FF2B5EF4-FFF2-40B4-BE49-F238E27FC236}">
                <a16:creationId xmlns:a16="http://schemas.microsoft.com/office/drawing/2014/main" id="{00000000-0008-0000-01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4762500" y="3486150"/>
            <a:ext cx="0" cy="209550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9" name="Rectangle 35">
            <a:extLst>
              <a:ext uri="{FF2B5EF4-FFF2-40B4-BE49-F238E27FC236}">
                <a16:creationId xmlns:a16="http://schemas.microsoft.com/office/drawing/2014/main" id="{00000000-0008-0000-01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3028950" y="3648075"/>
            <a:ext cx="34671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이동버튼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각 시트별로 이동할 수 있는 이동버튼입니다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90" name="Line 34">
            <a:extLst>
              <a:ext uri="{FF2B5EF4-FFF2-40B4-BE49-F238E27FC236}">
                <a16:creationId xmlns:a16="http://schemas.microsoft.com/office/drawing/2014/main" id="{00000000-0008-0000-01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638675" y="7277100"/>
            <a:ext cx="0" cy="209550"/>
          </a:xfrm>
          <a:prstGeom prst="line">
            <a:avLst/>
          </a:prstGeom>
          <a:noFill/>
          <a:ln w="0">
            <a:solidFill>
              <a:srgbClr val="969696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91" name="Rectangle 35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SpPr>
            <a:spLocks noChangeArrowheads="1"/>
          </xdr:cNvSpPr>
        </xdr:nvSpPr>
        <xdr:spPr bwMode="auto">
          <a:xfrm>
            <a:off x="2905125" y="7439025"/>
            <a:ext cx="3467100" cy="647700"/>
          </a:xfrm>
          <a:prstGeom prst="rect">
            <a:avLst/>
          </a:prstGeom>
          <a:solidFill>
            <a:srgbClr val="FFFFFF"/>
          </a:solidFill>
          <a:ln w="9525">
            <a:solidFill>
              <a:srgbClr val="969696"/>
            </a:solidFill>
            <a:miter lim="800000"/>
            <a:headEnd/>
            <a:tailEnd/>
          </a:ln>
        </xdr:spPr>
        <xdr:txBody>
          <a:bodyPr vertOverflow="clip" wrap="square" lIns="108000" tIns="108000" rIns="108000" bIns="108000" anchor="t" upright="1"/>
          <a:lstStyle/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  <a:r>
              <a:rPr lang="en-US" altLang="ko-KR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/</a:t>
            </a: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현장정보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 및 현장정보를 입력하며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,</a:t>
            </a:r>
          </a:p>
          <a:p>
            <a:pPr algn="l" rtl="0">
              <a:lnSpc>
                <a:spcPts val="1100"/>
              </a:lnSpc>
              <a:defRPr sz="1000"/>
            </a:pPr>
            <a:r>
              <a:rPr lang="ko-KR" altLang="en-US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입력된 현장별로 출근기록을 관리할 수 있습니다</a:t>
            </a:r>
            <a:r>
              <a: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.</a:t>
            </a:r>
          </a:p>
        </xdr:txBody>
      </xdr:sp>
      <xdr:sp macro="" textlink="">
        <xdr:nvSpPr>
          <xdr:cNvPr id="92" name="Text Box 22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177736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93" name="Text Box 24">
            <a:extLst>
              <a:ext uri="{FF2B5EF4-FFF2-40B4-BE49-F238E27FC236}">
                <a16:creationId xmlns:a16="http://schemas.microsoft.com/office/drawing/2014/main" id="{00000000-0008-0000-0100-00005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1781175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출근기록</a:t>
            </a:r>
          </a:p>
        </xdr:txBody>
      </xdr:sp>
      <xdr:sp macro="" textlink="">
        <xdr:nvSpPr>
          <xdr:cNvPr id="94" name="Text Box 25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38275" y="179451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급여지급내역과 공제내역을 입력하면 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4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대보험 등이 자동계산됩니다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95" name="Rectangle 33">
            <a:extLst>
              <a:ext uri="{FF2B5EF4-FFF2-40B4-BE49-F238E27FC236}">
                <a16:creationId xmlns:a16="http://schemas.microsoft.com/office/drawing/2014/main" id="{00000000-0008-0000-01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285750" y="18611849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97" name="Picture 127" descr="그림자2">
            <a:extLst>
              <a:ext uri="{FF2B5EF4-FFF2-40B4-BE49-F238E27FC236}">
                <a16:creationId xmlns:a16="http://schemas.microsoft.com/office/drawing/2014/main" id="{00000000-0008-0000-0100-00006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3428999" y="21002625"/>
            <a:ext cx="5305426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8" name="Picture 167" descr="미리보기_세로bg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0" y="47072550"/>
            <a:ext cx="9391650" cy="8153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9" name="Text Box 22">
            <a:extLst>
              <a:ext uri="{FF2B5EF4-FFF2-40B4-BE49-F238E27FC236}">
                <a16:creationId xmlns:a16="http://schemas.microsoft.com/office/drawing/2014/main" id="{00000000-0008-0000-0100-00006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0975" y="4646295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9</a:t>
            </a:r>
          </a:p>
        </xdr:txBody>
      </xdr:sp>
      <xdr:sp macro="" textlink="">
        <xdr:nvSpPr>
          <xdr:cNvPr id="100" name="Text Box 24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23875" y="46520100"/>
            <a:ext cx="12954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인쇄 미리보기</a:t>
            </a:r>
          </a:p>
        </xdr:txBody>
      </xdr:sp>
      <xdr:sp macro="" textlink="">
        <xdr:nvSpPr>
          <xdr:cNvPr id="101" name="Text Box 25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95475" y="46662975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A4</a:t>
            </a:r>
            <a:r>
              <a:rPr lang="ko-KR" altLang="en-US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사이즈에 최적화되어 있으며 조회된 데이터 양에 따라 자동 출력할 수 있습니다</a:t>
            </a:r>
            <a:r>
              <a:rPr lang="en-US" altLang="ko-KR" sz="9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12" name="Rectangle 33"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SpPr>
            <a:spLocks noChangeArrowheads="1"/>
          </xdr:cNvSpPr>
        </xdr:nvSpPr>
        <xdr:spPr bwMode="auto">
          <a:xfrm>
            <a:off x="381000" y="9972674"/>
            <a:ext cx="8705850" cy="4314825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13" name="Text Box 22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903922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114" name="Text Box 24">
            <a:extLst>
              <a:ext uri="{FF2B5EF4-FFF2-40B4-BE49-F238E27FC236}">
                <a16:creationId xmlns:a16="http://schemas.microsoft.com/office/drawing/2014/main" id="{00000000-0008-0000-0100-00007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9086850"/>
            <a:ext cx="10287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일용근로자명부</a:t>
            </a:r>
          </a:p>
        </xdr:txBody>
      </xdr:sp>
      <xdr:sp macro="" textlink="">
        <xdr:nvSpPr>
          <xdr:cNvPr id="115" name="Text Box 25">
            <a:extLst>
              <a:ext uri="{FF2B5EF4-FFF2-40B4-BE49-F238E27FC236}">
                <a16:creationId xmlns:a16="http://schemas.microsoft.com/office/drawing/2014/main" id="{00000000-0008-0000-0100-00007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066925" y="9220200"/>
            <a:ext cx="6257925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일용근로자명부를 작성하고 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4</a:t>
            </a: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대보험 적용여부를 기재할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pic>
        <xdr:nvPicPr>
          <xdr:cNvPr id="116" name="Picture 127" descr="그림자2">
            <a:extLst>
              <a:ext uri="{FF2B5EF4-FFF2-40B4-BE49-F238E27FC236}">
                <a16:creationId xmlns:a16="http://schemas.microsoft.com/office/drawing/2014/main" id="{00000000-0008-0000-0100-00007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33450" y="11087100"/>
            <a:ext cx="311467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3" name="AutoShape 141">
            <a:extLst>
              <a:ext uri="{FF2B5EF4-FFF2-40B4-BE49-F238E27FC236}">
                <a16:creationId xmlns:a16="http://schemas.microsoft.com/office/drawing/2014/main" id="{00000000-0008-0000-0100-00007B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15259049"/>
            <a:ext cx="8582025" cy="1457326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4" name="Rectangle 35">
            <a:extLst>
              <a:ext uri="{FF2B5EF4-FFF2-40B4-BE49-F238E27FC236}">
                <a16:creationId xmlns:a16="http://schemas.microsoft.com/office/drawing/2014/main" id="{00000000-0008-0000-0100-00007C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15363825"/>
            <a:ext cx="8162925" cy="13049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근로자명부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성명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주민등록번호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연락처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주소 등 근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로자정보를 입력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고용보험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건강보험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,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국민연금 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4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대보험 적용여부를 선택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②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성명검색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성명을 입력하고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검색하기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클릭하면 해당 사원에 대한 개별정보를 확인할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                 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[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모두표시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버튼을 클릭하시면 다시 모든 사원내역이 표시됩니다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 panose="020B0600000101010101" pitchFamily="50" charset="-127"/>
              <a:ea typeface="돋움" panose="020B0600000101010101" pitchFamily="50" charset="-127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③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정렬하기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각 항목별로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오름차순으로 정렬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이 가능합니다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새로고침 버튼을 클릭하면 다시 재정렬됩니다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.</a:t>
            </a:r>
          </a:p>
        </xdr:txBody>
      </xdr:sp>
      <xdr:sp macro="" textlink="">
        <xdr:nvSpPr>
          <xdr:cNvPr id="132" name="AutoShape 141">
            <a:extLst>
              <a:ext uri="{FF2B5EF4-FFF2-40B4-BE49-F238E27FC236}">
                <a16:creationId xmlns:a16="http://schemas.microsoft.com/office/drawing/2014/main" id="{00000000-0008-0000-0100-000084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24707848"/>
            <a:ext cx="8582025" cy="1800227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3" name="Rectangle 35">
            <a:extLst>
              <a:ext uri="{FF2B5EF4-FFF2-40B4-BE49-F238E27FC236}">
                <a16:creationId xmlns:a16="http://schemas.microsoft.com/office/drawing/2014/main" id="{00000000-0008-0000-0100-000085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24812625"/>
            <a:ext cx="8162925" cy="15621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horzOverflow="clip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현장명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출근일자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현장명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출근일자를 입력합니다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입력된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현장명과 출근일자를 기준으로 출근내역이 저장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lang="en-US" altLang="ko-KR" sz="1000" b="1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②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 출근기록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성명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출퇴근시간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을 입력하면 근무시간이 나머지 정보가 자동으로 나타납니다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출퇴근시간은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"9:00"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와 같이 시간형식으로 입력하면 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③ 저장하기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입력된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FF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현장명과 출근일자를 기준으로 급여내역이 저장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됩니다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저장한 출근기록을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불러오기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수정하기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삭제하기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새로작성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               </a:t>
            </a:r>
            <a:r>
              <a:rPr kumimoji="0" lang="en-US" altLang="ko-KR" sz="1000" b="0" i="0" u="sng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※ </a:t>
            </a:r>
            <a:r>
              <a:rPr kumimoji="0" lang="ko-KR" altLang="en-US" sz="1000" b="0" i="0" u="sng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삭제하기 시 영구 삭제되니 주의하여 주시기 바랍니다</a:t>
            </a:r>
            <a:r>
              <a:rPr kumimoji="0" lang="en-US" altLang="ko-KR" sz="1000" b="0" i="0" u="sng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</xdr:txBody>
      </xdr:sp>
      <xdr:sp macro="" textlink="">
        <xdr:nvSpPr>
          <xdr:cNvPr id="134" name="Text Box 22">
            <a:extLst>
              <a:ext uri="{FF2B5EF4-FFF2-40B4-BE49-F238E27FC236}">
                <a16:creationId xmlns:a16="http://schemas.microsoft.com/office/drawing/2014/main" id="{00000000-0008-0000-0100-00008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27355800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4</a:t>
            </a:r>
          </a:p>
        </xdr:txBody>
      </xdr:sp>
      <xdr:sp macro="" textlink="">
        <xdr:nvSpPr>
          <xdr:cNvPr id="135" name="Text Box 24">
            <a:extLst>
              <a:ext uri="{FF2B5EF4-FFF2-40B4-BE49-F238E27FC236}">
                <a16:creationId xmlns:a16="http://schemas.microsoft.com/office/drawing/2014/main" id="{00000000-0008-0000-0100-00008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27393900"/>
            <a:ext cx="219075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일용노무비지급명세서</a:t>
            </a:r>
          </a:p>
        </xdr:txBody>
      </xdr:sp>
      <xdr:sp macro="" textlink="">
        <xdr:nvSpPr>
          <xdr:cNvPr id="136" name="Text Box 25">
            <a:extLst>
              <a:ext uri="{FF2B5EF4-FFF2-40B4-BE49-F238E27FC236}">
                <a16:creationId xmlns:a16="http://schemas.microsoft.com/office/drawing/2014/main" id="{00000000-0008-0000-0100-00008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705100" y="27527250"/>
            <a:ext cx="6103327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ko-KR" altLang="en-US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출근기록 시트에 입력된 내용을 일용노무비지급명세서로 출력할 수 있습니다</a:t>
            </a:r>
            <a:r>
              <a:rPr lang="en-US" altLang="ko-KR" sz="1000" b="0" i="0" u="none" strike="noStrike" baseline="0">
                <a:solidFill>
                  <a:srgbClr val="333333"/>
                </a:solidFill>
                <a:latin typeface="맑은 고딕"/>
                <a:ea typeface="맑은 고딕"/>
              </a:rPr>
              <a:t>.</a:t>
            </a:r>
          </a:p>
        </xdr:txBody>
      </xdr:sp>
      <xdr:sp macro="" textlink="">
        <xdr:nvSpPr>
          <xdr:cNvPr id="137" name="Rectangle 33">
            <a:extLst>
              <a:ext uri="{FF2B5EF4-FFF2-40B4-BE49-F238E27FC236}">
                <a16:creationId xmlns:a16="http://schemas.microsoft.com/office/drawing/2014/main" id="{00000000-0008-0000-0100-000089000000}"/>
              </a:ext>
            </a:extLst>
          </xdr:cNvPr>
          <xdr:cNvSpPr>
            <a:spLocks noChangeArrowheads="1"/>
          </xdr:cNvSpPr>
        </xdr:nvSpPr>
        <xdr:spPr bwMode="auto">
          <a:xfrm>
            <a:off x="371475" y="28203524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38" name="Picture 127" descr="그림자2">
            <a:extLst>
              <a:ext uri="{FF2B5EF4-FFF2-40B4-BE49-F238E27FC236}">
                <a16:creationId xmlns:a16="http://schemas.microsoft.com/office/drawing/2014/main" id="{00000000-0008-0000-0100-00008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695325" y="30775275"/>
            <a:ext cx="7810500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39" name="AutoShape 141">
            <a:extLst>
              <a:ext uri="{FF2B5EF4-FFF2-40B4-BE49-F238E27FC236}">
                <a16:creationId xmlns:a16="http://schemas.microsoft.com/office/drawing/2014/main" id="{00000000-0008-0000-0100-00008B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34042351"/>
            <a:ext cx="8582025" cy="104775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140" name="Rectangle 35">
            <a:extLst>
              <a:ext uri="{FF2B5EF4-FFF2-40B4-BE49-F238E27FC236}">
                <a16:creationId xmlns:a16="http://schemas.microsoft.com/office/drawing/2014/main" id="{00000000-0008-0000-0100-00008C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34118550"/>
            <a:ext cx="8439150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불러오기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현장명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년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월을 선택하고 새로고침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버튼을 클릭하시면 일용노무비지급명세서로 확인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sp macro="" textlink="">
        <xdr:nvSpPr>
          <xdr:cNvPr id="141" name="Text Box 22">
            <a:extLst>
              <a:ext uri="{FF2B5EF4-FFF2-40B4-BE49-F238E27FC236}">
                <a16:creationId xmlns:a16="http://schemas.microsoft.com/office/drawing/2014/main" id="{00000000-0008-0000-0100-00008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71450" y="36052125"/>
            <a:ext cx="390525" cy="438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54864" tIns="59436" rIns="0" bIns="0" anchor="t" upright="1"/>
          <a:lstStyle/>
          <a:p>
            <a:pPr algn="ctr" rtl="0">
              <a:defRPr sz="1000"/>
            </a:pPr>
            <a:r>
              <a:rPr lang="en-US" altLang="ko-KR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rPr>
              <a:t>5</a:t>
            </a:r>
          </a:p>
        </xdr:txBody>
      </xdr:sp>
      <xdr:sp macro="" textlink="">
        <xdr:nvSpPr>
          <xdr:cNvPr id="142" name="Text Box 24">
            <a:extLst>
              <a:ext uri="{FF2B5EF4-FFF2-40B4-BE49-F238E27FC236}">
                <a16:creationId xmlns:a16="http://schemas.microsoft.com/office/drawing/2014/main" id="{00000000-0008-0000-0100-00008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04825" y="36090225"/>
            <a:ext cx="2514600" cy="3810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wrap="none" lIns="27432" tIns="50292" rIns="0" bIns="0" anchor="t" upright="1">
            <a:noAutofit/>
          </a:bodyPr>
          <a:lstStyle/>
          <a:p>
            <a:pPr algn="l" rtl="0">
              <a:defRPr sz="1000"/>
            </a:pPr>
            <a:r>
              <a:rPr lang="ko-KR" altLang="en-US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rPr>
              <a:t>일용근로소득지급명세서</a:t>
            </a:r>
          </a:p>
        </xdr:txBody>
      </xdr:sp>
      <xdr:sp macro="" textlink="">
        <xdr:nvSpPr>
          <xdr:cNvPr id="143" name="Text Box 25">
            <a:extLst>
              <a:ext uri="{FF2B5EF4-FFF2-40B4-BE49-F238E27FC236}">
                <a16:creationId xmlns:a16="http://schemas.microsoft.com/office/drawing/2014/main" id="{00000000-0008-0000-0100-00008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24176" y="36223575"/>
            <a:ext cx="5876924" cy="21907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333333"/>
                </a:solidFill>
                <a:effectLst/>
                <a:uLnTx/>
                <a:uFillTx/>
                <a:latin typeface="맑은 고딕"/>
                <a:ea typeface="맑은 고딕"/>
                <a:cs typeface="+mn-cs"/>
              </a:rPr>
              <a:t>출근기록 시트에 입력된 내용을 일용근로소득지급명세서로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333333"/>
                </a:solidFill>
                <a:effectLst/>
                <a:uLnTx/>
                <a:uFillTx/>
                <a:latin typeface="맑은 고딕"/>
                <a:ea typeface="맑은 고딕"/>
                <a:cs typeface="+mn-cs"/>
              </a:rPr>
              <a:t>.</a:t>
            </a:r>
          </a:p>
        </xdr:txBody>
      </xdr:sp>
      <xdr:sp macro="" textlink="">
        <xdr:nvSpPr>
          <xdr:cNvPr id="144" name="Rectangle 33">
            <a:extLst>
              <a:ext uri="{FF2B5EF4-FFF2-40B4-BE49-F238E27FC236}">
                <a16:creationId xmlns:a16="http://schemas.microsoft.com/office/drawing/2014/main" id="{00000000-0008-0000-0100-000090000000}"/>
              </a:ext>
            </a:extLst>
          </xdr:cNvPr>
          <xdr:cNvSpPr>
            <a:spLocks noChangeArrowheads="1"/>
          </xdr:cNvSpPr>
        </xdr:nvSpPr>
        <xdr:spPr bwMode="auto">
          <a:xfrm>
            <a:off x="361950" y="36966524"/>
            <a:ext cx="8705850" cy="4316400"/>
          </a:xfrm>
          <a:prstGeom prst="rect">
            <a:avLst/>
          </a:prstGeom>
          <a:solidFill>
            <a:srgbClr val="FFFFFF">
              <a:alpha val="59999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45" name="Picture 127" descr="그림자2">
            <a:extLst>
              <a:ext uri="{FF2B5EF4-FFF2-40B4-BE49-F238E27FC236}">
                <a16:creationId xmlns:a16="http://schemas.microsoft.com/office/drawing/2014/main" id="{00000000-0008-0000-0100-00009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3781425" y="37899975"/>
            <a:ext cx="315277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3" name="그림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/>
          <a:stretch>
            <a:fillRect/>
          </a:stretch>
        </xdr:blipFill>
        <xdr:spPr>
          <a:xfrm>
            <a:off x="1628775" y="3114675"/>
            <a:ext cx="6266667" cy="4000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5" name="그림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/>
          <a:stretch>
            <a:fillRect/>
          </a:stretch>
        </xdr:blipFill>
        <xdr:spPr>
          <a:xfrm>
            <a:off x="971550" y="4895850"/>
            <a:ext cx="7400000" cy="2371429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8" name="그림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/>
          <a:stretch>
            <a:fillRect/>
          </a:stretch>
        </xdr:blipFill>
        <xdr:spPr>
          <a:xfrm>
            <a:off x="952500" y="11420475"/>
            <a:ext cx="3104762" cy="628571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9" name="그림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/>
          <a:stretch>
            <a:fillRect/>
          </a:stretch>
        </xdr:blipFill>
        <xdr:spPr>
          <a:xfrm>
            <a:off x="4505325" y="11410950"/>
            <a:ext cx="3133333" cy="361905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1" name="그림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/>
          <a:stretch>
            <a:fillRect/>
          </a:stretch>
        </xdr:blipFill>
        <xdr:spPr>
          <a:xfrm>
            <a:off x="581025" y="12849225"/>
            <a:ext cx="8285714" cy="169523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402" name="Picture 127" descr="그림자2">
            <a:extLst>
              <a:ext uri="{FF2B5EF4-FFF2-40B4-BE49-F238E27FC236}">
                <a16:creationId xmlns:a16="http://schemas.microsoft.com/office/drawing/2014/main" id="{00000000-0008-0000-0100-000092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4476750" y="11087100"/>
            <a:ext cx="3181350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03" name="Picture 127" descr="그림자2">
            <a:extLst>
              <a:ext uri="{FF2B5EF4-FFF2-40B4-BE49-F238E27FC236}">
                <a16:creationId xmlns:a16="http://schemas.microsoft.com/office/drawing/2014/main" id="{00000000-0008-0000-0100-000093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561975" y="12525375"/>
            <a:ext cx="8286750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1" name="Oval 130">
            <a:extLst>
              <a:ext uri="{FF2B5EF4-FFF2-40B4-BE49-F238E27FC236}">
                <a16:creationId xmlns:a16="http://schemas.microsoft.com/office/drawing/2014/main" id="{00000000-0008-0000-0100-000079000000}"/>
              </a:ext>
            </a:extLst>
          </xdr:cNvPr>
          <xdr:cNvSpPr>
            <a:spLocks noChangeArrowheads="1"/>
          </xdr:cNvSpPr>
        </xdr:nvSpPr>
        <xdr:spPr bwMode="auto">
          <a:xfrm>
            <a:off x="495300" y="1267777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405" name="Oval 130">
            <a:extLst>
              <a:ext uri="{FF2B5EF4-FFF2-40B4-BE49-F238E27FC236}">
                <a16:creationId xmlns:a16="http://schemas.microsoft.com/office/drawing/2014/main" id="{00000000-0008-0000-0100-000095010000}"/>
              </a:ext>
            </a:extLst>
          </xdr:cNvPr>
          <xdr:cNvSpPr>
            <a:spLocks noChangeArrowheads="1"/>
          </xdr:cNvSpPr>
        </xdr:nvSpPr>
        <xdr:spPr bwMode="auto">
          <a:xfrm>
            <a:off x="790575" y="112490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sp macro="" textlink="">
        <xdr:nvSpPr>
          <xdr:cNvPr id="406" name="Oval 130">
            <a:extLst>
              <a:ext uri="{FF2B5EF4-FFF2-40B4-BE49-F238E27FC236}">
                <a16:creationId xmlns:a16="http://schemas.microsoft.com/office/drawing/2014/main" id="{00000000-0008-0000-0100-000096010000}"/>
              </a:ext>
            </a:extLst>
          </xdr:cNvPr>
          <xdr:cNvSpPr>
            <a:spLocks noChangeArrowheads="1"/>
          </xdr:cNvSpPr>
        </xdr:nvSpPr>
        <xdr:spPr bwMode="auto">
          <a:xfrm>
            <a:off x="4333875" y="112490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/>
          <a:stretch>
            <a:fillRect/>
          </a:stretch>
        </xdr:blipFill>
        <xdr:spPr>
          <a:xfrm>
            <a:off x="809625" y="20183475"/>
            <a:ext cx="3666667" cy="6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0" name="그림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/>
          <a:stretch>
            <a:fillRect/>
          </a:stretch>
        </xdr:blipFill>
        <xdr:spPr>
          <a:xfrm>
            <a:off x="3448050" y="21326475"/>
            <a:ext cx="5276190" cy="361905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5" name="그림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/>
          <a:stretch>
            <a:fillRect/>
          </a:stretch>
        </xdr:blipFill>
        <xdr:spPr>
          <a:xfrm>
            <a:off x="571500" y="22259925"/>
            <a:ext cx="8161905" cy="1904762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25" name="Picture 127" descr="그림자2">
            <a:extLst>
              <a:ext uri="{FF2B5EF4-FFF2-40B4-BE49-F238E27FC236}">
                <a16:creationId xmlns:a16="http://schemas.microsoft.com/office/drawing/2014/main" id="{00000000-0008-0000-0100-00007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800099" y="19859625"/>
            <a:ext cx="3686176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8" name="Oval 130">
            <a:extLst>
              <a:ext uri="{FF2B5EF4-FFF2-40B4-BE49-F238E27FC236}">
                <a16:creationId xmlns:a16="http://schemas.microsoft.com/office/drawing/2014/main" id="{00000000-0008-0000-0100-000080000000}"/>
              </a:ext>
            </a:extLst>
          </xdr:cNvPr>
          <xdr:cNvSpPr>
            <a:spLocks noChangeArrowheads="1"/>
          </xdr:cNvSpPr>
        </xdr:nvSpPr>
        <xdr:spPr bwMode="auto">
          <a:xfrm>
            <a:off x="647700" y="2001202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26" name="Oval 130">
            <a:extLst>
              <a:ext uri="{FF2B5EF4-FFF2-40B4-BE49-F238E27FC236}">
                <a16:creationId xmlns:a16="http://schemas.microsoft.com/office/drawing/2014/main" id="{00000000-0008-0000-0100-00007E000000}"/>
              </a:ext>
            </a:extLst>
          </xdr:cNvPr>
          <xdr:cNvSpPr>
            <a:spLocks noChangeArrowheads="1"/>
          </xdr:cNvSpPr>
        </xdr:nvSpPr>
        <xdr:spPr bwMode="auto">
          <a:xfrm>
            <a:off x="3267075" y="2117407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3</a:t>
            </a:r>
          </a:p>
        </xdr:txBody>
      </xdr:sp>
      <xdr:sp macro="" textlink="">
        <xdr:nvSpPr>
          <xdr:cNvPr id="174" name="Oval 130">
            <a:extLst>
              <a:ext uri="{FF2B5EF4-FFF2-40B4-BE49-F238E27FC236}">
                <a16:creationId xmlns:a16="http://schemas.microsoft.com/office/drawing/2014/main" id="{00000000-0008-0000-0100-0000AE000000}"/>
              </a:ext>
            </a:extLst>
          </xdr:cNvPr>
          <xdr:cNvSpPr>
            <a:spLocks noChangeArrowheads="1"/>
          </xdr:cNvSpPr>
        </xdr:nvSpPr>
        <xdr:spPr bwMode="auto">
          <a:xfrm>
            <a:off x="419100" y="2208847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6" name="그림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/>
          <a:stretch>
            <a:fillRect/>
          </a:stretch>
        </xdr:blipFill>
        <xdr:spPr>
          <a:xfrm>
            <a:off x="742950" y="31099125"/>
            <a:ext cx="7761905" cy="2285714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7" name="그림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 cstate="print"/>
          <a:stretch>
            <a:fillRect/>
          </a:stretch>
        </xdr:blipFill>
        <xdr:spPr>
          <a:xfrm>
            <a:off x="2009775" y="29508450"/>
            <a:ext cx="4666667" cy="419048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19" name="Picture 127" descr="그림자2">
            <a:extLst>
              <a:ext uri="{FF2B5EF4-FFF2-40B4-BE49-F238E27FC236}">
                <a16:creationId xmlns:a16="http://schemas.microsoft.com/office/drawing/2014/main" id="{00000000-0008-0000-0100-00007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981200" y="29175075"/>
            <a:ext cx="4695825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0" name="Oval 130">
            <a:extLst>
              <a:ext uri="{FF2B5EF4-FFF2-40B4-BE49-F238E27FC236}">
                <a16:creationId xmlns:a16="http://schemas.microsoft.com/office/drawing/2014/main" id="{00000000-0008-0000-0100-000078000000}"/>
              </a:ext>
            </a:extLst>
          </xdr:cNvPr>
          <xdr:cNvSpPr>
            <a:spLocks noChangeArrowheads="1"/>
          </xdr:cNvSpPr>
        </xdr:nvSpPr>
        <xdr:spPr bwMode="auto">
          <a:xfrm>
            <a:off x="1828800" y="29337000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1</a:t>
            </a:r>
          </a:p>
        </xdr:txBody>
      </xdr:sp>
      <xdr:sp macro="" textlink="">
        <xdr:nvSpPr>
          <xdr:cNvPr id="122" name="Oval 130">
            <a:extLst>
              <a:ext uri="{FF2B5EF4-FFF2-40B4-BE49-F238E27FC236}">
                <a16:creationId xmlns:a16="http://schemas.microsoft.com/office/drawing/2014/main" id="{00000000-0008-0000-0100-00007A000000}"/>
              </a:ext>
            </a:extLst>
          </xdr:cNvPr>
          <xdr:cNvSpPr>
            <a:spLocks noChangeArrowheads="1"/>
          </xdr:cNvSpPr>
        </xdr:nvSpPr>
        <xdr:spPr bwMode="auto">
          <a:xfrm>
            <a:off x="619125" y="30965775"/>
            <a:ext cx="266700" cy="266700"/>
          </a:xfrm>
          <a:prstGeom prst="ellipse">
            <a:avLst/>
          </a:prstGeom>
          <a:solidFill>
            <a:srgbClr val="333333"/>
          </a:solidFill>
          <a:ln w="9525">
            <a:noFill/>
            <a:round/>
            <a:headEnd/>
            <a:tailEnd/>
          </a:ln>
        </xdr:spPr>
        <xdr:txBody>
          <a:bodyPr vertOverflow="clip" wrap="square" lIns="36576" tIns="32004" rIns="36576" bIns="0" anchor="ctr" upright="1"/>
          <a:lstStyle/>
          <a:p>
            <a:pPr algn="ctr" rtl="0">
              <a:defRPr sz="1000"/>
            </a:pPr>
            <a:r>
              <a:rPr lang="en-US" altLang="ko-KR" sz="1100" b="1" i="0" u="none" strike="noStrike" baseline="0">
                <a:solidFill>
                  <a:srgbClr val="FFFFFF"/>
                </a:solidFill>
                <a:latin typeface="맑은 고딕"/>
                <a:ea typeface="맑은 고딕"/>
              </a:rPr>
              <a:t>2</a:t>
            </a:r>
          </a:p>
        </xdr:txBody>
      </xdr:sp>
      <xdr:pic>
        <xdr:nvPicPr>
          <xdr:cNvPr id="19" name="그림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/>
          <a:stretch>
            <a:fillRect/>
          </a:stretch>
        </xdr:blipFill>
        <xdr:spPr>
          <a:xfrm>
            <a:off x="3790950" y="38242875"/>
            <a:ext cx="3152381" cy="380952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0" name="그림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/>
          <a:stretch>
            <a:fillRect/>
          </a:stretch>
        </xdr:blipFill>
        <xdr:spPr>
          <a:xfrm>
            <a:off x="952500" y="39414450"/>
            <a:ext cx="7323809" cy="4342857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127" name="Picture 127" descr="그림자2">
            <a:extLst>
              <a:ext uri="{FF2B5EF4-FFF2-40B4-BE49-F238E27FC236}">
                <a16:creationId xmlns:a16="http://schemas.microsoft.com/office/drawing/2014/main" id="{00000000-0008-0000-0100-00007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962025" y="39100125"/>
            <a:ext cx="7334250" cy="3238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9" name="AutoShape 141">
            <a:extLst>
              <a:ext uri="{FF2B5EF4-FFF2-40B4-BE49-F238E27FC236}">
                <a16:creationId xmlns:a16="http://schemas.microsoft.com/office/drawing/2014/main" id="{00000000-0008-0000-0100-000081000000}"/>
              </a:ext>
            </a:extLst>
          </xdr:cNvPr>
          <xdr:cNvSpPr>
            <a:spLocks noChangeArrowheads="1"/>
          </xdr:cNvSpPr>
        </xdr:nvSpPr>
        <xdr:spPr bwMode="auto">
          <a:xfrm>
            <a:off x="400050" y="44500801"/>
            <a:ext cx="8582025" cy="1047750"/>
          </a:xfrm>
          <a:prstGeom prst="roundRect">
            <a:avLst>
              <a:gd name="adj" fmla="val 11111"/>
            </a:avLst>
          </a:prstGeom>
          <a:solidFill>
            <a:srgbClr val="F4FA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/>
          <a:lstStyle/>
          <a:p>
            <a:endParaRPr lang="ko-KR" altLang="en-US"/>
          </a:p>
        </xdr:txBody>
      </xdr:sp>
      <xdr:sp macro="" textlink="">
        <xdr:nvSpPr>
          <xdr:cNvPr id="130" name="Rectangle 35">
            <a:extLst>
              <a:ext uri="{FF2B5EF4-FFF2-40B4-BE49-F238E27FC236}">
                <a16:creationId xmlns:a16="http://schemas.microsoft.com/office/drawing/2014/main" id="{00000000-0008-0000-0100-000082000000}"/>
              </a:ext>
            </a:extLst>
          </xdr:cNvPr>
          <xdr:cNvSpPr>
            <a:spLocks noChangeArrowheads="1"/>
          </xdr:cNvSpPr>
        </xdr:nvSpPr>
        <xdr:spPr bwMode="auto">
          <a:xfrm>
            <a:off x="571500" y="44577000"/>
            <a:ext cx="8439150" cy="81915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overflow" horzOverflow="overflow" wrap="square" lIns="108000" tIns="108000" rIns="108000" bIns="108000" anchor="t" upright="1">
            <a:noAutofit/>
          </a:bodyPr>
          <a:lstStyle/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① 불러오기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년도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분기를 선택하고 새로고침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버튼을 클릭하시면 일용근로소득지급명세서로 확인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② 미리보기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/</a:t>
            </a: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미리보기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및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출력하기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미리보기하거나 출력할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ko-KR" altLang="en-US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    파일생성 </a:t>
            </a:r>
            <a:r>
              <a:rPr kumimoji="0" lang="en-US" altLang="ko-KR" sz="10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: 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[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파일생성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] </a:t>
            </a:r>
            <a:r>
              <a:rPr kumimoji="0" lang="ko-KR" altLang="en-US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버튼을 클릭하시면 별도의 엑셀파일로 생성되어 파일을 관리할 수 있습니다</a:t>
            </a:r>
            <a:r>
              <a:rPr kumimoji="0" lang="en-US" altLang="ko-KR" sz="10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돋움"/>
                <a:ea typeface="돋움"/>
                <a:cs typeface="+mn-cs"/>
              </a:rPr>
              <a:t>.</a:t>
            </a:r>
          </a:p>
          <a:p>
            <a:pPr marL="0" marR="0" lvl="0" indent="0" algn="l" defTabSz="914400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en-US" altLang="ko-KR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돋움"/>
              <a:ea typeface="돋움"/>
              <a:cs typeface="+mn-cs"/>
            </a:endParaRPr>
          </a:p>
        </xdr:txBody>
      </xdr:sp>
      <xdr:pic>
        <xdr:nvPicPr>
          <xdr:cNvPr id="22" name="그림 21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/>
          <a:stretch>
            <a:fillRect/>
          </a:stretch>
        </xdr:blipFill>
        <xdr:spPr>
          <a:xfrm>
            <a:off x="1419225" y="47996475"/>
            <a:ext cx="5391150" cy="381290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  <xdr:pic>
        <xdr:nvPicPr>
          <xdr:cNvPr id="21" name="그림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/>
          <a:stretch>
            <a:fillRect/>
          </a:stretch>
        </xdr:blipFill>
        <xdr:spPr>
          <a:xfrm>
            <a:off x="4791074" y="49663350"/>
            <a:ext cx="2929657" cy="4150750"/>
          </a:xfrm>
          <a:prstGeom prst="rect">
            <a:avLst/>
          </a:prstGeom>
          <a:ln>
            <a:solidFill>
              <a:schemeClr val="tx1">
                <a:lumMod val="50000"/>
                <a:lumOff val="50000"/>
              </a:schemeClr>
            </a:solidFill>
          </a:ln>
        </xdr:spPr>
      </xdr:pic>
    </xdr:grpSp>
    <xdr:clientData/>
  </xdr:twoCellAnchor>
  <xdr:twoCellAnchor editAs="absolute">
    <xdr:from>
      <xdr:col>10</xdr:col>
      <xdr:colOff>190500</xdr:colOff>
      <xdr:row>0</xdr:row>
      <xdr:rowOff>152400</xdr:rowOff>
    </xdr:from>
    <xdr:to>
      <xdr:col>44</xdr:col>
      <xdr:colOff>99074</xdr:colOff>
      <xdr:row>1</xdr:row>
      <xdr:rowOff>186690</xdr:rowOff>
    </xdr:to>
    <xdr:pic>
      <xdr:nvPicPr>
        <xdr:cNvPr id="104" name="그림 103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8</xdr:col>
      <xdr:colOff>57150</xdr:colOff>
      <xdr:row>4</xdr:row>
      <xdr:rowOff>22646</xdr:rowOff>
    </xdr:to>
    <xdr:grpSp>
      <xdr:nvGrpSpPr>
        <xdr:cNvPr id="22" name="그룹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2" name="그림 1">
            <a:extLst>
              <a:ext uri="{FF2B5EF4-FFF2-40B4-BE49-F238E27FC236}">
                <a16:creationId xmlns:a16="http://schemas.microsoft.com/office/drawing/2014/main" id="{00000000-0008-0000-02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3" name="AutoShape 73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" name="AutoShape 79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6049566" y="609600"/>
            <a:ext cx="1552575" cy="293809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5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7" name="Line 66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설명">
        <xdr:nvPicPr>
          <xdr:cNvPr id="8" name="Picture 68" descr="서식사용설명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0" name="Line 22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>
        <xdr:nvPicPr>
          <xdr:cNvPr id="11" name="Picture 67" descr="검색버튼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10568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" name="AutoShape 74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3" name="AutoShape 74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4535641" y="609600"/>
            <a:ext cx="153269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4" name="AutoShape 74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5" name="그림 1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회사정보" textlink="">
        <xdr:nvSpPr>
          <xdr:cNvPr id="17" name="Text Box 7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회사정보</a:t>
            </a:r>
          </a:p>
        </xdr:txBody>
      </xdr:sp>
      <xdr:sp macro="[0]!이동_출근기록" textlink="">
        <xdr:nvSpPr>
          <xdr:cNvPr id="18" name="Text Box 7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출근기록</a:t>
            </a:r>
          </a:p>
        </xdr:txBody>
      </xdr:sp>
      <xdr:sp macro="[0]!이동_일용근로소득지급명세서" textlink="">
        <xdr:nvSpPr>
          <xdr:cNvPr id="19" name="Text Box 77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3867" y="671588"/>
            <a:ext cx="148785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일용근로소득지급명세서</a:t>
            </a:r>
          </a:p>
        </xdr:txBody>
      </xdr:sp>
      <xdr:sp macro="[0]!이동_일용노무비지급명세서" textlink="">
        <xdr:nvSpPr>
          <xdr:cNvPr id="20" name="Text Box 77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4783" y="671588"/>
            <a:ext cx="1448356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일용노무비지급명세서</a:t>
            </a:r>
          </a:p>
        </xdr:txBody>
      </xdr:sp>
      <xdr:sp macro="[0]!이동_일용근로자명부" textlink="">
        <xdr:nvSpPr>
          <xdr:cNvPr id="21" name="Text Box 77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일용근로자명부</a:t>
            </a:r>
          </a:p>
        </xdr:txBody>
      </xdr:sp>
    </xdr:grpSp>
    <xdr:clientData/>
  </xdr:twoCellAnchor>
  <xdr:twoCellAnchor editAs="absolute">
    <xdr:from>
      <xdr:col>6</xdr:col>
      <xdr:colOff>490745</xdr:colOff>
      <xdr:row>2</xdr:row>
      <xdr:rowOff>148848</xdr:rowOff>
    </xdr:from>
    <xdr:to>
      <xdr:col>7</xdr:col>
      <xdr:colOff>733425</xdr:colOff>
      <xdr:row>3</xdr:row>
      <xdr:rowOff>139323</xdr:rowOff>
    </xdr:to>
    <xdr:sp macro="" textlink="" fLocksText="0">
      <xdr:nvSpPr>
        <xdr:cNvPr id="16" name="Text Box 1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11149220" y="644148"/>
          <a:ext cx="133805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일용노무비 지급관리</a:t>
          </a:r>
        </a:p>
      </xdr:txBody>
    </xdr:sp>
    <xdr:clientData/>
  </xdr:twoCellAnchor>
  <xdr:twoCellAnchor editAs="absolute">
    <xdr:from>
      <xdr:col>2</xdr:col>
      <xdr:colOff>628650</xdr:colOff>
      <xdr:row>0</xdr:row>
      <xdr:rowOff>152400</xdr:rowOff>
    </xdr:from>
    <xdr:to>
      <xdr:col>5</xdr:col>
      <xdr:colOff>1746899</xdr:colOff>
      <xdr:row>1</xdr:row>
      <xdr:rowOff>186690</xdr:rowOff>
    </xdr:to>
    <xdr:pic>
      <xdr:nvPicPr>
        <xdr:cNvPr id="25" name="그림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52400"/>
          <a:ext cx="6709424" cy="2819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723900</xdr:colOff>
      <xdr:row>2</xdr:row>
      <xdr:rowOff>3596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" name="그림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5" name="AutoShape 73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6" name="AutoShape 79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6049566" y="609600"/>
            <a:ext cx="1552575" cy="293809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7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8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3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9" name="Line 66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설명">
        <xdr:nvPicPr>
          <xdr:cNvPr id="10" name="Picture 68" descr="서식사용설명">
            <a:extLst>
              <a:ext uri="{FF2B5EF4-FFF2-40B4-BE49-F238E27FC236}">
                <a16:creationId xmlns:a16="http://schemas.microsoft.com/office/drawing/2014/main" id="{00000000-0008-0000-0300-00000A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2" name="Line 22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3" name="Picture 67" descr="검색버튼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10568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" name="AutoShape 74">
            <a:extLst>
              <a:ext uri="{FF2B5EF4-FFF2-40B4-BE49-F238E27FC236}">
                <a16:creationId xmlns:a16="http://schemas.microsoft.com/office/drawing/2014/main" id="{00000000-0008-0000-03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5" name="AutoShape 7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4535641" y="609600"/>
            <a:ext cx="153269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6" name="AutoShape 74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7" name="그림 16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회사정보" textlink="">
        <xdr:nvSpPr>
          <xdr:cNvPr id="21" name="Text Box 76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[0]!이동_출근기록" textlink="">
        <xdr:nvSpPr>
          <xdr:cNvPr id="22" name="Text Box 77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출근기록</a:t>
            </a:r>
          </a:p>
        </xdr:txBody>
      </xdr:sp>
      <xdr:sp macro="[0]!이동_일용근로소득지급명세서" textlink="">
        <xdr:nvSpPr>
          <xdr:cNvPr id="23" name="Text Box 77">
            <a:extLst>
              <a:ext uri="{FF2B5EF4-FFF2-40B4-BE49-F238E27FC236}">
                <a16:creationId xmlns:a16="http://schemas.microsoft.com/office/drawing/2014/main" id="{00000000-0008-0000-03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3867" y="671588"/>
            <a:ext cx="148785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일용근로소득지급명세서</a:t>
            </a:r>
          </a:p>
        </xdr:txBody>
      </xdr:sp>
      <xdr:sp macro="[0]!이동_일용노무비지급명세서" textlink="">
        <xdr:nvSpPr>
          <xdr:cNvPr id="24" name="Text Box 77">
            <a:extLst>
              <a:ext uri="{FF2B5EF4-FFF2-40B4-BE49-F238E27FC236}">
                <a16:creationId xmlns:a16="http://schemas.microsoft.com/office/drawing/2014/main" id="{00000000-0008-0000-03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4783" y="671588"/>
            <a:ext cx="1448356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일용노무비지급명세서</a:t>
            </a:r>
          </a:p>
        </xdr:txBody>
      </xdr:sp>
      <xdr:sp macro="[0]!이동_일용근로자명부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일용근로자명부</a:t>
            </a:r>
          </a:p>
        </xdr:txBody>
      </xdr:sp>
    </xdr:grpSp>
    <xdr:clientData/>
  </xdr:twoCellAnchor>
  <xdr:twoCellAnchor editAs="absolute">
    <xdr:from>
      <xdr:col>5</xdr:col>
      <xdr:colOff>47625</xdr:colOff>
      <xdr:row>3</xdr:row>
      <xdr:rowOff>228600</xdr:rowOff>
    </xdr:from>
    <xdr:to>
      <xdr:col>6</xdr:col>
      <xdr:colOff>19050</xdr:colOff>
      <xdr:row>5</xdr:row>
      <xdr:rowOff>0</xdr:rowOff>
    </xdr:to>
    <xdr:pic macro="[0]!모두표시">
      <xdr:nvPicPr>
        <xdr:cNvPr id="19" name="Picture 36" descr="모두표시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" y="14859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76200</xdr:colOff>
      <xdr:row>3</xdr:row>
      <xdr:rowOff>228600</xdr:rowOff>
    </xdr:from>
    <xdr:to>
      <xdr:col>4</xdr:col>
      <xdr:colOff>1057275</xdr:colOff>
      <xdr:row>5</xdr:row>
      <xdr:rowOff>0</xdr:rowOff>
    </xdr:to>
    <xdr:pic macro="[0]!검색하기_명부">
      <xdr:nvPicPr>
        <xdr:cNvPr id="20" name="Picture 54" descr="검색하기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14859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14</xdr:col>
      <xdr:colOff>14495</xdr:colOff>
      <xdr:row>1</xdr:row>
      <xdr:rowOff>139323</xdr:rowOff>
    </xdr:from>
    <xdr:to>
      <xdr:col>15</xdr:col>
      <xdr:colOff>590550</xdr:colOff>
      <xdr:row>1</xdr:row>
      <xdr:rowOff>377448</xdr:rowOff>
    </xdr:to>
    <xdr:sp macro="" textlink="" fLocksText="0">
      <xdr:nvSpPr>
        <xdr:cNvPr id="18" name="Text Box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1149220" y="644148"/>
          <a:ext cx="133805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일용노무비 지급관리</a:t>
          </a:r>
        </a:p>
      </xdr:txBody>
    </xdr:sp>
    <xdr:clientData/>
  </xdr:twoCellAnchor>
  <xdr:twoCellAnchor editAs="absolute">
    <xdr:from>
      <xdr:col>12</xdr:col>
      <xdr:colOff>704850</xdr:colOff>
      <xdr:row>2</xdr:row>
      <xdr:rowOff>47625</xdr:rowOff>
    </xdr:from>
    <xdr:to>
      <xdr:col>15</xdr:col>
      <xdr:colOff>447675</xdr:colOff>
      <xdr:row>3</xdr:row>
      <xdr:rowOff>66675</xdr:rowOff>
    </xdr:to>
    <xdr:pic>
      <xdr:nvPicPr>
        <xdr:cNvPr id="34" name="Picture 340" descr="정렬하기 긴거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315575" y="1057275"/>
          <a:ext cx="2028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15</xdr:col>
      <xdr:colOff>495300</xdr:colOff>
      <xdr:row>2</xdr:row>
      <xdr:rowOff>57150</xdr:rowOff>
    </xdr:from>
    <xdr:to>
      <xdr:col>16</xdr:col>
      <xdr:colOff>714375</xdr:colOff>
      <xdr:row>3</xdr:row>
      <xdr:rowOff>76200</xdr:rowOff>
    </xdr:to>
    <xdr:pic macro="[0]!정렬하기_근로자명부">
      <xdr:nvPicPr>
        <xdr:cNvPr id="35" name="Picture 325" descr="새로고침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2392025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47625</xdr:colOff>
      <xdr:row>0</xdr:row>
      <xdr:rowOff>152400</xdr:rowOff>
    </xdr:from>
    <xdr:to>
      <xdr:col>10</xdr:col>
      <xdr:colOff>527699</xdr:colOff>
      <xdr:row>0</xdr:row>
      <xdr:rowOff>434340</xdr:rowOff>
    </xdr:to>
    <xdr:pic>
      <xdr:nvPicPr>
        <xdr:cNvPr id="28" name="그림 27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52400"/>
          <a:ext cx="6709424" cy="281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66675</xdr:colOff>
          <xdr:row>2</xdr:row>
          <xdr:rowOff>66675</xdr:rowOff>
        </xdr:from>
        <xdr:to>
          <xdr:col>15</xdr:col>
          <xdr:colOff>409575</xdr:colOff>
          <xdr:row>3</xdr:row>
          <xdr:rowOff>47625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3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180975</xdr:colOff>
      <xdr:row>2</xdr:row>
      <xdr:rowOff>3596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9" name="그림 8">
            <a:extLst>
              <a:ext uri="{FF2B5EF4-FFF2-40B4-BE49-F238E27FC236}">
                <a16:creationId xmlns:a16="http://schemas.microsoft.com/office/drawing/2014/main" id="{00000000-0008-0000-04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10" name="AutoShape 73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1" name="AutoShape 79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6049566" y="609600"/>
            <a:ext cx="1552575" cy="293809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2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3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4" name="Line 66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설명">
        <xdr:nvPicPr>
          <xdr:cNvPr id="15" name="Picture 68" descr="서식사용설명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7" name="Line 22"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8" name="Picture 67" descr="검색버튼">
            <a:extLst>
              <a:ext uri="{FF2B5EF4-FFF2-40B4-BE49-F238E27FC236}">
                <a16:creationId xmlns:a16="http://schemas.microsoft.com/office/drawing/2014/main" id="{00000000-0008-0000-0400-00001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10568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9" name="AutoShape 74">
            <a:extLst>
              <a:ext uri="{FF2B5EF4-FFF2-40B4-BE49-F238E27FC236}">
                <a16:creationId xmlns:a16="http://schemas.microsoft.com/office/drawing/2014/main" id="{00000000-0008-0000-04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0" name="AutoShape 74">
            <a:extLst>
              <a:ext uri="{FF2B5EF4-FFF2-40B4-BE49-F238E27FC236}">
                <a16:creationId xmlns:a16="http://schemas.microsoft.com/office/drawing/2014/main" id="{00000000-0008-0000-04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4535641" y="609600"/>
            <a:ext cx="153269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1" name="AutoShape 74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22" name="그림 21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회사정보" textlink="">
        <xdr:nvSpPr>
          <xdr:cNvPr id="24" name="Text Box 76">
            <a:extLst>
              <a:ext uri="{FF2B5EF4-FFF2-40B4-BE49-F238E27FC236}">
                <a16:creationId xmlns:a16="http://schemas.microsoft.com/office/drawing/2014/main" id="{00000000-0008-0000-0400-000018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[0]!이동_출근기록" textlink="">
        <xdr:nvSpPr>
          <xdr:cNvPr id="25" name="Text Box 77">
            <a:extLst>
              <a:ext uri="{FF2B5EF4-FFF2-40B4-BE49-F238E27FC236}">
                <a16:creationId xmlns:a16="http://schemas.microsoft.com/office/drawing/2014/main" id="{00000000-0008-0000-0400-000019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출근기록</a:t>
            </a:r>
          </a:p>
        </xdr:txBody>
      </xdr:sp>
      <xdr:sp macro="[0]!이동_일용근로소득지급명세서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4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3867" y="671588"/>
            <a:ext cx="148785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일용근로소득지급명세서</a:t>
            </a:r>
          </a:p>
        </xdr:txBody>
      </xdr:sp>
      <xdr:sp macro="[0]!이동_일용노무비지급명세서" textlink="">
        <xdr:nvSpPr>
          <xdr:cNvPr id="27" name="Text Box 77">
            <a:extLst>
              <a:ext uri="{FF2B5EF4-FFF2-40B4-BE49-F238E27FC236}">
                <a16:creationId xmlns:a16="http://schemas.microsoft.com/office/drawing/2014/main" id="{00000000-0008-0000-0400-00001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4783" y="671588"/>
            <a:ext cx="1448356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일용노무비지급명세서</a:t>
            </a:r>
          </a:p>
        </xdr:txBody>
      </xdr:sp>
      <xdr:sp macro="[0]!이동_일용근로자명부" textlink="">
        <xdr:nvSpPr>
          <xdr:cNvPr id="28" name="Text Box 7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일용근로자명부</a:t>
            </a:r>
          </a:p>
        </xdr:txBody>
      </xdr:sp>
    </xdr:grpSp>
    <xdr:clientData/>
  </xdr:twoCellAnchor>
  <xdr:twoCellAnchor editAs="absolute">
    <xdr:from>
      <xdr:col>9</xdr:col>
      <xdr:colOff>389756</xdr:colOff>
      <xdr:row>2</xdr:row>
      <xdr:rowOff>57150</xdr:rowOff>
    </xdr:from>
    <xdr:to>
      <xdr:col>10</xdr:col>
      <xdr:colOff>446906</xdr:colOff>
      <xdr:row>3</xdr:row>
      <xdr:rowOff>76200</xdr:rowOff>
    </xdr:to>
    <xdr:pic macro="[0]!출근기록_불러오기">
      <xdr:nvPicPr>
        <xdr:cNvPr id="5" name="Picture 38" descr="불러오기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056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517012</xdr:colOff>
      <xdr:row>2</xdr:row>
      <xdr:rowOff>57150</xdr:rowOff>
    </xdr:from>
    <xdr:to>
      <xdr:col>12</xdr:col>
      <xdr:colOff>116962</xdr:colOff>
      <xdr:row>3</xdr:row>
      <xdr:rowOff>76200</xdr:rowOff>
    </xdr:to>
    <xdr:pic macro="[0]!출근기록_등록하기">
      <xdr:nvPicPr>
        <xdr:cNvPr id="6" name="Picture 42" descr="수정하기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8237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187068</xdr:colOff>
      <xdr:row>2</xdr:row>
      <xdr:rowOff>57150</xdr:rowOff>
    </xdr:from>
    <xdr:to>
      <xdr:col>13</xdr:col>
      <xdr:colOff>539493</xdr:colOff>
      <xdr:row>3</xdr:row>
      <xdr:rowOff>76200</xdr:rowOff>
    </xdr:to>
    <xdr:pic macro="[0]!기능제한">
      <xdr:nvPicPr>
        <xdr:cNvPr id="7" name="Picture 39" descr="삭제하기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9418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13</xdr:col>
      <xdr:colOff>609600</xdr:colOff>
      <xdr:row>2</xdr:row>
      <xdr:rowOff>57150</xdr:rowOff>
    </xdr:from>
    <xdr:to>
      <xdr:col>15</xdr:col>
      <xdr:colOff>200025</xdr:colOff>
      <xdr:row>3</xdr:row>
      <xdr:rowOff>76200</xdr:rowOff>
    </xdr:to>
    <xdr:pic macro="[0]!기능제한">
      <xdr:nvPicPr>
        <xdr:cNvPr id="8" name="Picture 41" descr="새로작성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20600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595520</xdr:colOff>
      <xdr:row>1</xdr:row>
      <xdr:rowOff>139323</xdr:rowOff>
    </xdr:from>
    <xdr:to>
      <xdr:col>14</xdr:col>
      <xdr:colOff>47625</xdr:colOff>
      <xdr:row>1</xdr:row>
      <xdr:rowOff>377448</xdr:rowOff>
    </xdr:to>
    <xdr:sp macro="" textlink="" fLocksText="0">
      <xdr:nvSpPr>
        <xdr:cNvPr id="23" name="Text Box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11149220" y="644148"/>
          <a:ext cx="133805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일용노무비 지급관리</a:t>
          </a:r>
        </a:p>
      </xdr:txBody>
    </xdr:sp>
    <xdr:clientData/>
  </xdr:twoCellAnchor>
  <xdr:twoCellAnchor editAs="absolute">
    <xdr:from>
      <xdr:col>8</xdr:col>
      <xdr:colOff>1924050</xdr:colOff>
      <xdr:row>2</xdr:row>
      <xdr:rowOff>57150</xdr:rowOff>
    </xdr:from>
    <xdr:to>
      <xdr:col>9</xdr:col>
      <xdr:colOff>319650</xdr:colOff>
      <xdr:row>3</xdr:row>
      <xdr:rowOff>87396</xdr:rowOff>
    </xdr:to>
    <xdr:pic macro="[0]!출근기록_등록하기">
      <xdr:nvPicPr>
        <xdr:cNvPr id="29" name="그림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10550" y="1066800"/>
          <a:ext cx="986400" cy="27789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</xdr:row>
      <xdr:rowOff>238125</xdr:rowOff>
    </xdr:from>
    <xdr:to>
      <xdr:col>5</xdr:col>
      <xdr:colOff>220925</xdr:colOff>
      <xdr:row>5</xdr:row>
      <xdr:rowOff>9225</xdr:rowOff>
    </xdr:to>
    <xdr:pic macro="[0]!달력1">
      <xdr:nvPicPr>
        <xdr:cNvPr id="30" name="그림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1495425"/>
          <a:ext cx="982925" cy="266400"/>
        </a:xfrm>
        <a:prstGeom prst="rect">
          <a:avLst/>
        </a:prstGeom>
      </xdr:spPr>
    </xdr:pic>
    <xdr:clientData/>
  </xdr:twoCellAnchor>
  <xdr:twoCellAnchor editAs="absolute">
    <xdr:from>
      <xdr:col>8</xdr:col>
      <xdr:colOff>2171700</xdr:colOff>
      <xdr:row>4</xdr:row>
      <xdr:rowOff>123825</xdr:rowOff>
    </xdr:from>
    <xdr:to>
      <xdr:col>14</xdr:col>
      <xdr:colOff>99203</xdr:colOff>
      <xdr:row>5</xdr:row>
      <xdr:rowOff>142875</xdr:rowOff>
    </xdr:to>
    <xdr:grpSp>
      <xdr:nvGrpSpPr>
        <xdr:cNvPr id="31" name="그룹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GrpSpPr/>
      </xdr:nvGrpSpPr>
      <xdr:grpSpPr>
        <a:xfrm>
          <a:off x="8458200" y="1628775"/>
          <a:ext cx="4080653" cy="266700"/>
          <a:chOff x="12039600" y="993449"/>
          <a:chExt cx="4080653" cy="266700"/>
        </a:xfrm>
      </xdr:grpSpPr>
      <xdr:sp macro="" textlink="">
        <xdr:nvSpPr>
          <xdr:cNvPr id="32" name="직사각형 31">
            <a:extLst>
              <a:ext uri="{FF2B5EF4-FFF2-40B4-BE49-F238E27FC236}">
                <a16:creationId xmlns:a16="http://schemas.microsoft.com/office/drawing/2014/main" id="{00000000-0008-0000-0400-000020000000}"/>
              </a:ext>
            </a:extLst>
          </xdr:cNvPr>
          <xdr:cNvSpPr/>
        </xdr:nvSpPr>
        <xdr:spPr>
          <a:xfrm>
            <a:off x="12039600" y="993449"/>
            <a:ext cx="581025" cy="266700"/>
          </a:xfrm>
          <a:prstGeom prst="rect">
            <a:avLst/>
          </a:prstGeom>
          <a:solidFill>
            <a:schemeClr val="bg1">
              <a:lumMod val="95000"/>
            </a:schemeClr>
          </a:solidFill>
          <a:ln w="3175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1000" b="0">
                <a:solidFill>
                  <a:schemeClr val="tx1">
                    <a:lumMod val="75000"/>
                    <a:lumOff val="25000"/>
                  </a:schemeClr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회색칸</a:t>
            </a:r>
          </a:p>
        </xdr:txBody>
      </xdr:sp>
      <xdr:sp macro="" textlink="">
        <xdr:nvSpPr>
          <xdr:cNvPr id="33" name="TextBox 3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 txBox="1"/>
        </xdr:nvSpPr>
        <xdr:spPr>
          <a:xfrm>
            <a:off x="12573000" y="997277"/>
            <a:ext cx="3547253" cy="25904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000" b="1">
                <a:solidFill>
                  <a:srgbClr val="FF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→ 출퇴근시간 입력 시 나머지 정보는 자동으로 나타납니다</a:t>
            </a:r>
            <a:r>
              <a:rPr lang="en-US" altLang="ko-KR" sz="1000" b="1">
                <a:solidFill>
                  <a:srgbClr val="FF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.</a:t>
            </a:r>
            <a:endParaRPr lang="ko-KR" altLang="en-US" sz="1000" b="1">
              <a:solidFill>
                <a:srgbClr val="FF0000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</xdr:grpSp>
    <xdr:clientData/>
  </xdr:twoCellAnchor>
  <xdr:twoCellAnchor editAs="absolute">
    <xdr:from>
      <xdr:col>3</xdr:col>
      <xdr:colOff>447675</xdr:colOff>
      <xdr:row>0</xdr:row>
      <xdr:rowOff>142875</xdr:rowOff>
    </xdr:from>
    <xdr:to>
      <xdr:col>9</xdr:col>
      <xdr:colOff>32399</xdr:colOff>
      <xdr:row>0</xdr:row>
      <xdr:rowOff>424815</xdr:rowOff>
    </xdr:to>
    <xdr:pic>
      <xdr:nvPicPr>
        <xdr:cNvPr id="34" name="그림 33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0275" y="142875"/>
          <a:ext cx="6709424" cy="28194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31</xdr:col>
      <xdr:colOff>695325</xdr:colOff>
      <xdr:row>2</xdr:row>
      <xdr:rowOff>3596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8" name="그림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9" name="AutoShape 73">
            <a:extLst>
              <a:ext uri="{FF2B5EF4-FFF2-40B4-BE49-F238E27FC236}">
                <a16:creationId xmlns:a16="http://schemas.microsoft.com/office/drawing/2014/main" id="{00000000-0008-0000-06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0" name="AutoShape 79">
            <a:extLst>
              <a:ext uri="{FF2B5EF4-FFF2-40B4-BE49-F238E27FC236}">
                <a16:creationId xmlns:a16="http://schemas.microsoft.com/office/drawing/2014/main" id="{00000000-0008-0000-06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6049566" y="609600"/>
            <a:ext cx="1552575" cy="293809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11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600-00000B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12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600-00000C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3" name="Line 66">
            <a:extLst>
              <a:ext uri="{FF2B5EF4-FFF2-40B4-BE49-F238E27FC236}">
                <a16:creationId xmlns:a16="http://schemas.microsoft.com/office/drawing/2014/main" id="{00000000-0008-0000-06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설명">
        <xdr:nvPicPr>
          <xdr:cNvPr id="14" name="Picture 68" descr="서식사용설명">
            <a:extLst>
              <a:ext uri="{FF2B5EF4-FFF2-40B4-BE49-F238E27FC236}">
                <a16:creationId xmlns:a16="http://schemas.microsoft.com/office/drawing/2014/main" id="{00000000-0008-0000-06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6" name="Line 22">
            <a:extLst>
              <a:ext uri="{FF2B5EF4-FFF2-40B4-BE49-F238E27FC236}">
                <a16:creationId xmlns:a16="http://schemas.microsoft.com/office/drawing/2014/main" id="{00000000-0008-0000-06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17" name="Picture 67" descr="검색버튼">
            <a:extLst>
              <a:ext uri="{FF2B5EF4-FFF2-40B4-BE49-F238E27FC236}">
                <a16:creationId xmlns:a16="http://schemas.microsoft.com/office/drawing/2014/main" id="{00000000-0008-0000-0600-000011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10568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18" name="AutoShape 74">
            <a:extLst>
              <a:ext uri="{FF2B5EF4-FFF2-40B4-BE49-F238E27FC236}">
                <a16:creationId xmlns:a16="http://schemas.microsoft.com/office/drawing/2014/main" id="{00000000-0008-0000-0600-00001200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19" name="AutoShape 74">
            <a:extLst>
              <a:ext uri="{FF2B5EF4-FFF2-40B4-BE49-F238E27FC236}">
                <a16:creationId xmlns:a16="http://schemas.microsoft.com/office/drawing/2014/main" id="{00000000-0008-0000-06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4535641" y="609600"/>
            <a:ext cx="1532692" cy="295670"/>
          </a:xfrm>
          <a:prstGeom prst="roundRect">
            <a:avLst>
              <a:gd name="adj" fmla="val 0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20" name="AutoShape 74">
            <a:extLst>
              <a:ext uri="{FF2B5EF4-FFF2-40B4-BE49-F238E27FC236}">
                <a16:creationId xmlns:a16="http://schemas.microsoft.com/office/drawing/2014/main" id="{00000000-0008-0000-06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21" name="그림 20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6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회사정보" textlink="">
        <xdr:nvSpPr>
          <xdr:cNvPr id="23" name="Text Box 76">
            <a:extLst>
              <a:ext uri="{FF2B5EF4-FFF2-40B4-BE49-F238E27FC236}">
                <a16:creationId xmlns:a16="http://schemas.microsoft.com/office/drawing/2014/main" id="{00000000-0008-0000-0600-00001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[0]!이동_출근기록" textlink="">
        <xdr:nvSpPr>
          <xdr:cNvPr id="26" name="Text Box 77">
            <a:extLst>
              <a:ext uri="{FF2B5EF4-FFF2-40B4-BE49-F238E27FC236}">
                <a16:creationId xmlns:a16="http://schemas.microsoft.com/office/drawing/2014/main" id="{00000000-0008-0000-0600-00001A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출근기록</a:t>
            </a:r>
          </a:p>
        </xdr:txBody>
      </xdr:sp>
      <xdr:sp macro="[0]!이동_일용근로소득지급명세서" textlink="">
        <xdr:nvSpPr>
          <xdr:cNvPr id="29" name="Text Box 77">
            <a:extLst>
              <a:ext uri="{FF2B5EF4-FFF2-40B4-BE49-F238E27FC236}">
                <a16:creationId xmlns:a16="http://schemas.microsoft.com/office/drawing/2014/main" id="{00000000-0008-0000-0600-00001D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3867" y="671588"/>
            <a:ext cx="148785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일용근로소득지급명세서</a:t>
            </a:r>
          </a:p>
        </xdr:txBody>
      </xdr:sp>
      <xdr:sp macro="[0]!이동_일용노무비지급명세서" textlink="">
        <xdr:nvSpPr>
          <xdr:cNvPr id="30" name="Text Box 77">
            <a:extLst>
              <a:ext uri="{FF2B5EF4-FFF2-40B4-BE49-F238E27FC236}">
                <a16:creationId xmlns:a16="http://schemas.microsoft.com/office/drawing/2014/main" id="{00000000-0008-0000-0600-00001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4783" y="671588"/>
            <a:ext cx="1448356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일용노무비지급명세서</a:t>
            </a:r>
          </a:p>
        </xdr:txBody>
      </xdr:sp>
      <xdr:sp macro="[0]!이동_일용근로자명부" textlink="">
        <xdr:nvSpPr>
          <xdr:cNvPr id="31" name="Text Box 77">
            <a:extLst>
              <a:ext uri="{FF2B5EF4-FFF2-40B4-BE49-F238E27FC236}">
                <a16:creationId xmlns:a16="http://schemas.microsoft.com/office/drawing/2014/main" id="{00000000-0008-0000-0600-00001F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일용근로자명부</a:t>
            </a:r>
          </a:p>
        </xdr:txBody>
      </xdr:sp>
    </xdr:grpSp>
    <xdr:clientData/>
  </xdr:twoCellAnchor>
  <xdr:twoCellAnchor editAs="absolute">
    <xdr:from>
      <xdr:col>28</xdr:col>
      <xdr:colOff>471695</xdr:colOff>
      <xdr:row>1</xdr:row>
      <xdr:rowOff>139323</xdr:rowOff>
    </xdr:from>
    <xdr:to>
      <xdr:col>30</xdr:col>
      <xdr:colOff>381000</xdr:colOff>
      <xdr:row>1</xdr:row>
      <xdr:rowOff>377448</xdr:rowOff>
    </xdr:to>
    <xdr:sp macro="" textlink="" fLocksText="0">
      <xdr:nvSpPr>
        <xdr:cNvPr id="22" name="Text Box 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11149220" y="644148"/>
          <a:ext cx="133805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일용노무비 지급관리</a:t>
          </a:r>
        </a:p>
      </xdr:txBody>
    </xdr:sp>
    <xdr:clientData/>
  </xdr:twoCellAnchor>
  <xdr:twoCellAnchor editAs="absolute">
    <xdr:from>
      <xdr:col>25</xdr:col>
      <xdr:colOff>695325</xdr:colOff>
      <xdr:row>2</xdr:row>
      <xdr:rowOff>57150</xdr:rowOff>
    </xdr:from>
    <xdr:to>
      <xdr:col>27</xdr:col>
      <xdr:colOff>247650</xdr:colOff>
      <xdr:row>4</xdr:row>
      <xdr:rowOff>28575</xdr:rowOff>
    </xdr:to>
    <xdr:pic macro="[0]!새로고침">
      <xdr:nvPicPr>
        <xdr:cNvPr id="24" name="Picture 40" descr="새로고침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9725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27</xdr:col>
      <xdr:colOff>317500</xdr:colOff>
      <xdr:row>2</xdr:row>
      <xdr:rowOff>57150</xdr:rowOff>
    </xdr:from>
    <xdr:to>
      <xdr:col>28</xdr:col>
      <xdr:colOff>584200</xdr:colOff>
      <xdr:row>4</xdr:row>
      <xdr:rowOff>28575</xdr:rowOff>
    </xdr:to>
    <xdr:pic macro="[0]!미리보기_일용노무비대장">
      <xdr:nvPicPr>
        <xdr:cNvPr id="25" name="Picture 37" descr="미리보기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0650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30</xdr:col>
      <xdr:colOff>276225</xdr:colOff>
      <xdr:row>2</xdr:row>
      <xdr:rowOff>57150</xdr:rowOff>
    </xdr:from>
    <xdr:to>
      <xdr:col>31</xdr:col>
      <xdr:colOff>676275</xdr:colOff>
      <xdr:row>4</xdr:row>
      <xdr:rowOff>28575</xdr:rowOff>
    </xdr:to>
    <xdr:pic macro="[0]!기능제한">
      <xdr:nvPicPr>
        <xdr:cNvPr id="27" name="Picture 53" descr="파일생성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0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28</xdr:col>
      <xdr:colOff>654050</xdr:colOff>
      <xdr:row>2</xdr:row>
      <xdr:rowOff>57150</xdr:rowOff>
    </xdr:from>
    <xdr:to>
      <xdr:col>30</xdr:col>
      <xdr:colOff>206375</xdr:colOff>
      <xdr:row>4</xdr:row>
      <xdr:rowOff>28575</xdr:rowOff>
    </xdr:to>
    <xdr:pic macro="[0]!기능제한">
      <xdr:nvPicPr>
        <xdr:cNvPr id="28" name="Picture 52" descr="출력하기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1575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923925</xdr:colOff>
      <xdr:row>0</xdr:row>
      <xdr:rowOff>142875</xdr:rowOff>
    </xdr:from>
    <xdr:to>
      <xdr:col>25</xdr:col>
      <xdr:colOff>365774</xdr:colOff>
      <xdr:row>0</xdr:row>
      <xdr:rowOff>424815</xdr:rowOff>
    </xdr:to>
    <xdr:pic>
      <xdr:nvPicPr>
        <xdr:cNvPr id="32" name="그림 31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142875"/>
          <a:ext cx="6709424" cy="281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133350</xdr:colOff>
          <xdr:row>2</xdr:row>
          <xdr:rowOff>57150</xdr:rowOff>
        </xdr:from>
        <xdr:to>
          <xdr:col>24</xdr:col>
          <xdr:colOff>285750</xdr:colOff>
          <xdr:row>4</xdr:row>
          <xdr:rowOff>28575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6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24</xdr:col>
          <xdr:colOff>361950</xdr:colOff>
          <xdr:row>2</xdr:row>
          <xdr:rowOff>57150</xdr:rowOff>
        </xdr:from>
        <xdr:to>
          <xdr:col>25</xdr:col>
          <xdr:colOff>600075</xdr:colOff>
          <xdr:row>4</xdr:row>
          <xdr:rowOff>28575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6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57150</xdr:colOff>
          <xdr:row>2</xdr:row>
          <xdr:rowOff>57150</xdr:rowOff>
        </xdr:from>
        <xdr:to>
          <xdr:col>20</xdr:col>
          <xdr:colOff>57150</xdr:colOff>
          <xdr:row>4</xdr:row>
          <xdr:rowOff>28575</xdr:rowOff>
        </xdr:to>
        <xdr:sp macro="" textlink="">
          <xdr:nvSpPr>
            <xdr:cNvPr id="4101" name="Drop Dow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6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61</xdr:col>
      <xdr:colOff>561975</xdr:colOff>
      <xdr:row>2</xdr:row>
      <xdr:rowOff>3596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0" y="0"/>
          <a:ext cx="13382625" cy="1013246"/>
          <a:chOff x="0" y="0"/>
          <a:chExt cx="13382625" cy="1013246"/>
        </a:xfrm>
      </xdr:grpSpPr>
      <xdr:pic>
        <xdr:nvPicPr>
          <xdr:cNvPr id="419" name="그림 418">
            <a:extLst>
              <a:ext uri="{FF2B5EF4-FFF2-40B4-BE49-F238E27FC236}">
                <a16:creationId xmlns:a16="http://schemas.microsoft.com/office/drawing/2014/main" id="{00000000-0008-0000-0800-0000A3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3382625" cy="1013246"/>
          </a:xfrm>
          <a:prstGeom prst="rect">
            <a:avLst/>
          </a:prstGeom>
        </xdr:spPr>
      </xdr:pic>
      <xdr:sp macro="" textlink="">
        <xdr:nvSpPr>
          <xdr:cNvPr id="420" name="AutoShape 73">
            <a:extLst>
              <a:ext uri="{FF2B5EF4-FFF2-40B4-BE49-F238E27FC236}">
                <a16:creationId xmlns:a16="http://schemas.microsoft.com/office/drawing/2014/main" id="{00000000-0008-0000-0800-0000A4010000}"/>
              </a:ext>
            </a:extLst>
          </xdr:cNvPr>
          <xdr:cNvSpPr>
            <a:spLocks noChangeArrowheads="1"/>
          </xdr:cNvSpPr>
        </xdr:nvSpPr>
        <xdr:spPr bwMode="auto">
          <a:xfrm>
            <a:off x="1457325" y="609600"/>
            <a:ext cx="1044872" cy="295670"/>
          </a:xfrm>
          <a:prstGeom prst="roundRect">
            <a:avLst>
              <a:gd name="adj" fmla="val 9677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21" name="AutoShape 79">
            <a:extLst>
              <a:ext uri="{FF2B5EF4-FFF2-40B4-BE49-F238E27FC236}">
                <a16:creationId xmlns:a16="http://schemas.microsoft.com/office/drawing/2014/main" id="{00000000-0008-0000-0800-0000A5010000}"/>
              </a:ext>
            </a:extLst>
          </xdr:cNvPr>
          <xdr:cNvSpPr>
            <a:spLocks noChangeArrowheads="1"/>
          </xdr:cNvSpPr>
        </xdr:nvSpPr>
        <xdr:spPr bwMode="auto">
          <a:xfrm>
            <a:off x="6049566" y="609600"/>
            <a:ext cx="1552575" cy="293809"/>
          </a:xfrm>
          <a:prstGeom prst="roundRect">
            <a:avLst>
              <a:gd name="adj" fmla="val 9677"/>
            </a:avLst>
          </a:prstGeom>
          <a:solidFill>
            <a:srgbClr val="11428C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422" name="Picture 63" descr="엑셀지식in">
            <a:hlinkClick xmlns:r="http://schemas.openxmlformats.org/officeDocument/2006/relationships" r:id="rId2" tooltip="비즈폼 엑셀상담 서비스"/>
            <a:extLst>
              <a:ext uri="{FF2B5EF4-FFF2-40B4-BE49-F238E27FC236}">
                <a16:creationId xmlns:a16="http://schemas.microsoft.com/office/drawing/2014/main" id="{00000000-0008-0000-0800-0000A6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0336388" y="76916"/>
            <a:ext cx="1636400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23" name="Picture 64" descr="엑셀상담서비스">
            <a:hlinkClick xmlns:r="http://schemas.openxmlformats.org/officeDocument/2006/relationships" r:id="rId4" tooltip="비즈폼 엑셀지식인(Tip)"/>
            <a:extLst>
              <a:ext uri="{FF2B5EF4-FFF2-40B4-BE49-F238E27FC236}">
                <a16:creationId xmlns:a16="http://schemas.microsoft.com/office/drawing/2014/main" id="{00000000-0008-0000-0800-0000A7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1963149" y="76916"/>
            <a:ext cx="1373664" cy="35335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24" name="Line 66">
            <a:extLst>
              <a:ext uri="{FF2B5EF4-FFF2-40B4-BE49-F238E27FC236}">
                <a16:creationId xmlns:a16="http://schemas.microsoft.com/office/drawing/2014/main" id="{00000000-0008-0000-08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11946253" y="124989"/>
            <a:ext cx="0" cy="257212"/>
          </a:xfrm>
          <a:prstGeom prst="line">
            <a:avLst/>
          </a:prstGeom>
          <a:noFill/>
          <a:ln w="9525">
            <a:solidFill>
              <a:srgbClr val="0F418C"/>
            </a:solidFill>
            <a:round/>
            <a:headEnd/>
            <a:tailEnd/>
          </a:ln>
        </xdr:spPr>
      </xdr:sp>
      <xdr:pic macro="[0]!이동_사용설명">
        <xdr:nvPicPr>
          <xdr:cNvPr id="425" name="Picture 68" descr="서식사용설명">
            <a:extLst>
              <a:ext uri="{FF2B5EF4-FFF2-40B4-BE49-F238E27FC236}">
                <a16:creationId xmlns:a16="http://schemas.microsoft.com/office/drawing/2014/main" id="{00000000-0008-0000-0800-0000A9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5301" y="600953"/>
            <a:ext cx="1151977" cy="2956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27" name="Line 22">
            <a:extLst>
              <a:ext uri="{FF2B5EF4-FFF2-40B4-BE49-F238E27FC236}">
                <a16:creationId xmlns:a16="http://schemas.microsoft.com/office/drawing/2014/main" id="{00000000-0008-0000-08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11936615" y="134604"/>
            <a:ext cx="0" cy="257212"/>
          </a:xfrm>
          <a:prstGeom prst="line">
            <a:avLst/>
          </a:prstGeom>
          <a:noFill/>
          <a:ln w="9525">
            <a:solidFill>
              <a:srgbClr val="FFFFFF"/>
            </a:solidFill>
            <a:round/>
            <a:headEnd/>
            <a:tailEnd/>
          </a:ln>
        </xdr:spPr>
      </xdr:sp>
      <xdr:pic macro="[0]!하이퍼링크">
        <xdr:nvPicPr>
          <xdr:cNvPr id="428" name="Picture 67" descr="검색버튼">
            <a:extLst>
              <a:ext uri="{FF2B5EF4-FFF2-40B4-BE49-F238E27FC236}">
                <a16:creationId xmlns:a16="http://schemas.microsoft.com/office/drawing/2014/main" id="{00000000-0008-0000-0800-0000AC01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screen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>
            <a:fillRect/>
          </a:stretch>
        </xdr:blipFill>
        <xdr:spPr bwMode="auto">
          <a:xfrm>
            <a:off x="12640343" y="610568"/>
            <a:ext cx="561531" cy="30528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sp macro="" textlink="">
        <xdr:nvSpPr>
          <xdr:cNvPr id="429" name="AutoShape 74">
            <a:extLst>
              <a:ext uri="{FF2B5EF4-FFF2-40B4-BE49-F238E27FC236}">
                <a16:creationId xmlns:a16="http://schemas.microsoft.com/office/drawing/2014/main" id="{00000000-0008-0000-0800-0000AD010000}"/>
              </a:ext>
            </a:extLst>
          </xdr:cNvPr>
          <xdr:cNvSpPr>
            <a:spLocks noChangeArrowheads="1"/>
          </xdr:cNvSpPr>
        </xdr:nvSpPr>
        <xdr:spPr bwMode="auto">
          <a:xfrm>
            <a:off x="3509537" y="609600"/>
            <a:ext cx="1044870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30" name="AutoShape 74">
            <a:extLst>
              <a:ext uri="{FF2B5EF4-FFF2-40B4-BE49-F238E27FC236}">
                <a16:creationId xmlns:a16="http://schemas.microsoft.com/office/drawing/2014/main" id="{00000000-0008-0000-0800-0000AE010000}"/>
              </a:ext>
            </a:extLst>
          </xdr:cNvPr>
          <xdr:cNvSpPr>
            <a:spLocks noChangeArrowheads="1"/>
          </xdr:cNvSpPr>
        </xdr:nvSpPr>
        <xdr:spPr bwMode="auto">
          <a:xfrm>
            <a:off x="4535641" y="609600"/>
            <a:ext cx="153269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sp macro="" textlink="">
        <xdr:nvSpPr>
          <xdr:cNvPr id="431" name="AutoShape 74">
            <a:extLst>
              <a:ext uri="{FF2B5EF4-FFF2-40B4-BE49-F238E27FC236}">
                <a16:creationId xmlns:a16="http://schemas.microsoft.com/office/drawing/2014/main" id="{00000000-0008-0000-0800-0000AF010000}"/>
              </a:ext>
            </a:extLst>
          </xdr:cNvPr>
          <xdr:cNvSpPr>
            <a:spLocks noChangeArrowheads="1"/>
          </xdr:cNvSpPr>
        </xdr:nvSpPr>
        <xdr:spPr bwMode="auto">
          <a:xfrm>
            <a:off x="2483431" y="609600"/>
            <a:ext cx="1044872" cy="295670"/>
          </a:xfrm>
          <a:prstGeom prst="roundRect">
            <a:avLst>
              <a:gd name="adj" fmla="val 0"/>
            </a:avLst>
          </a:prstGeom>
          <a:solidFill>
            <a:srgbClr val="FFFFFF"/>
          </a:solidFill>
          <a:ln w="3175" algn="ctr">
            <a:solidFill>
              <a:srgbClr val="0F418C"/>
            </a:solidFill>
            <a:round/>
            <a:headEnd/>
            <a:tailEnd/>
          </a:ln>
        </xdr:spPr>
      </xdr:sp>
      <xdr:pic>
        <xdr:nvPicPr>
          <xdr:cNvPr id="432" name="그림 431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800-0000B001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578" y="129027"/>
            <a:ext cx="1848384" cy="268365"/>
          </a:xfrm>
          <a:prstGeom prst="rect">
            <a:avLst/>
          </a:prstGeom>
        </xdr:spPr>
      </xdr:pic>
      <xdr:sp macro="[0]!이동_회사정보" textlink="">
        <xdr:nvSpPr>
          <xdr:cNvPr id="434" name="Text Box 76">
            <a:extLst>
              <a:ext uri="{FF2B5EF4-FFF2-40B4-BE49-F238E27FC236}">
                <a16:creationId xmlns:a16="http://schemas.microsoft.com/office/drawing/2014/main" id="{00000000-0008-0000-0800-0000B2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483521" y="671588"/>
            <a:ext cx="975393" cy="184197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회사정보</a:t>
            </a:r>
          </a:p>
        </xdr:txBody>
      </xdr:sp>
      <xdr:sp macro="[0]!이동_출근기록" textlink="">
        <xdr:nvSpPr>
          <xdr:cNvPr id="439" name="Text Box 77">
            <a:extLst>
              <a:ext uri="{FF2B5EF4-FFF2-40B4-BE49-F238E27FC236}">
                <a16:creationId xmlns:a16="http://schemas.microsoft.com/office/drawing/2014/main" id="{00000000-0008-0000-0800-0000B7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546963" y="671588"/>
            <a:ext cx="977092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출근기록</a:t>
            </a:r>
          </a:p>
        </xdr:txBody>
      </xdr:sp>
      <xdr:sp macro="[0]!이동_일용근로소득지급명세서" textlink="">
        <xdr:nvSpPr>
          <xdr:cNvPr id="440" name="Text Box 77">
            <a:extLst>
              <a:ext uri="{FF2B5EF4-FFF2-40B4-BE49-F238E27FC236}">
                <a16:creationId xmlns:a16="http://schemas.microsoft.com/office/drawing/2014/main" id="{00000000-0008-0000-0800-0000B8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093867" y="671588"/>
            <a:ext cx="1487850" cy="184539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chemeClr val="bg1"/>
                </a:solidFill>
                <a:latin typeface="돋움"/>
                <a:ea typeface="돋움"/>
              </a:rPr>
              <a:t>일용근로소득지급명세서</a:t>
            </a:r>
          </a:p>
        </xdr:txBody>
      </xdr:sp>
      <xdr:sp macro="[0]!이동_일용노무비지급명세서" textlink="">
        <xdr:nvSpPr>
          <xdr:cNvPr id="441" name="Text Box 77">
            <a:extLst>
              <a:ext uri="{FF2B5EF4-FFF2-40B4-BE49-F238E27FC236}">
                <a16:creationId xmlns:a16="http://schemas.microsoft.com/office/drawing/2014/main" id="{00000000-0008-0000-0800-0000B9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84783" y="671588"/>
            <a:ext cx="1448356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일용노무비지급명세서</a:t>
            </a:r>
          </a:p>
        </xdr:txBody>
      </xdr:sp>
      <xdr:sp macro="[0]!이동_일용근로자명부" textlink="">
        <xdr:nvSpPr>
          <xdr:cNvPr id="442" name="Text Box 77">
            <a:extLst>
              <a:ext uri="{FF2B5EF4-FFF2-40B4-BE49-F238E27FC236}">
                <a16:creationId xmlns:a16="http://schemas.microsoft.com/office/drawing/2014/main" id="{00000000-0008-0000-0800-0000BA01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83010" y="671588"/>
            <a:ext cx="1037108" cy="181608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</xdr:spPr>
        <xdr:txBody>
          <a:bodyPr vertOverflow="clip" horzOverflow="clip" wrap="none" lIns="27432" tIns="18288" rIns="0" bIns="0" anchor="t" upright="1">
            <a:noAutofit/>
          </a:bodyPr>
          <a:lstStyle/>
          <a:p>
            <a:pPr algn="ctr" rtl="0">
              <a:defRPr sz="1000"/>
            </a:pPr>
            <a:r>
              <a:rPr lang="ko-KR" altLang="en-US" sz="1000" b="1" i="0" u="none" strike="noStrike" baseline="0">
                <a:solidFill>
                  <a:srgbClr val="000000"/>
                </a:solidFill>
                <a:latin typeface="돋움"/>
                <a:ea typeface="돋움"/>
              </a:rPr>
              <a:t>일용근로자명부</a:t>
            </a:r>
          </a:p>
        </xdr:txBody>
      </xdr:sp>
    </xdr:grpSp>
    <xdr:clientData/>
  </xdr:twoCellAnchor>
  <xdr:twoCellAnchor editAs="oneCell">
    <xdr:from>
      <xdr:col>37</xdr:col>
      <xdr:colOff>0</xdr:colOff>
      <xdr:row>29</xdr:row>
      <xdr:rowOff>19050</xdr:rowOff>
    </xdr:from>
    <xdr:to>
      <xdr:col>37</xdr:col>
      <xdr:colOff>0</xdr:colOff>
      <xdr:row>30</xdr:row>
      <xdr:rowOff>0</xdr:rowOff>
    </xdr:to>
    <xdr:sp macro="" textlink="">
      <xdr:nvSpPr>
        <xdr:cNvPr id="7772" name="Line 60">
          <a:extLst>
            <a:ext uri="{FF2B5EF4-FFF2-40B4-BE49-F238E27FC236}">
              <a16:creationId xmlns:a16="http://schemas.microsoft.com/office/drawing/2014/main" id="{00000000-0008-0000-0800-00005C1E0000}"/>
            </a:ext>
          </a:extLst>
        </xdr:cNvPr>
        <xdr:cNvSpPr>
          <a:spLocks noChangeShapeType="1"/>
        </xdr:cNvSpPr>
      </xdr:nvSpPr>
      <xdr:spPr bwMode="auto">
        <a:xfrm flipV="1">
          <a:off x="6543675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29</xdr:row>
      <xdr:rowOff>19050</xdr:rowOff>
    </xdr:from>
    <xdr:to>
      <xdr:col>34</xdr:col>
      <xdr:colOff>0</xdr:colOff>
      <xdr:row>30</xdr:row>
      <xdr:rowOff>0</xdr:rowOff>
    </xdr:to>
    <xdr:sp macro="" textlink="">
      <xdr:nvSpPr>
        <xdr:cNvPr id="7773" name="Line 61">
          <a:extLst>
            <a:ext uri="{FF2B5EF4-FFF2-40B4-BE49-F238E27FC236}">
              <a16:creationId xmlns:a16="http://schemas.microsoft.com/office/drawing/2014/main" id="{00000000-0008-0000-0800-00005D1E0000}"/>
            </a:ext>
          </a:extLst>
        </xdr:cNvPr>
        <xdr:cNvSpPr>
          <a:spLocks noChangeShapeType="1"/>
        </xdr:cNvSpPr>
      </xdr:nvSpPr>
      <xdr:spPr bwMode="auto">
        <a:xfrm flipV="1">
          <a:off x="6115050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29</xdr:row>
      <xdr:rowOff>19050</xdr:rowOff>
    </xdr:from>
    <xdr:to>
      <xdr:col>41</xdr:col>
      <xdr:colOff>0</xdr:colOff>
      <xdr:row>30</xdr:row>
      <xdr:rowOff>0</xdr:rowOff>
    </xdr:to>
    <xdr:sp macro="" textlink="">
      <xdr:nvSpPr>
        <xdr:cNvPr id="7774" name="Line 62">
          <a:extLst>
            <a:ext uri="{FF2B5EF4-FFF2-40B4-BE49-F238E27FC236}">
              <a16:creationId xmlns:a16="http://schemas.microsoft.com/office/drawing/2014/main" id="{00000000-0008-0000-0800-00005E1E0000}"/>
            </a:ext>
          </a:extLst>
        </xdr:cNvPr>
        <xdr:cNvSpPr>
          <a:spLocks noChangeShapeType="1"/>
        </xdr:cNvSpPr>
      </xdr:nvSpPr>
      <xdr:spPr bwMode="auto">
        <a:xfrm flipV="1">
          <a:off x="7115175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29</xdr:row>
      <xdr:rowOff>19050</xdr:rowOff>
    </xdr:from>
    <xdr:to>
      <xdr:col>44</xdr:col>
      <xdr:colOff>0</xdr:colOff>
      <xdr:row>30</xdr:row>
      <xdr:rowOff>0</xdr:rowOff>
    </xdr:to>
    <xdr:sp macro="" textlink="">
      <xdr:nvSpPr>
        <xdr:cNvPr id="7775" name="Line 63">
          <a:extLst>
            <a:ext uri="{FF2B5EF4-FFF2-40B4-BE49-F238E27FC236}">
              <a16:creationId xmlns:a16="http://schemas.microsoft.com/office/drawing/2014/main" id="{00000000-0008-0000-0800-00005F1E0000}"/>
            </a:ext>
          </a:extLst>
        </xdr:cNvPr>
        <xdr:cNvSpPr>
          <a:spLocks noChangeShapeType="1"/>
        </xdr:cNvSpPr>
      </xdr:nvSpPr>
      <xdr:spPr bwMode="auto">
        <a:xfrm flipV="1">
          <a:off x="7543800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29</xdr:row>
      <xdr:rowOff>19050</xdr:rowOff>
    </xdr:from>
    <xdr:to>
      <xdr:col>50</xdr:col>
      <xdr:colOff>0</xdr:colOff>
      <xdr:row>30</xdr:row>
      <xdr:rowOff>0</xdr:rowOff>
    </xdr:to>
    <xdr:sp macro="" textlink="">
      <xdr:nvSpPr>
        <xdr:cNvPr id="7776" name="Line 64">
          <a:extLst>
            <a:ext uri="{FF2B5EF4-FFF2-40B4-BE49-F238E27FC236}">
              <a16:creationId xmlns:a16="http://schemas.microsoft.com/office/drawing/2014/main" id="{00000000-0008-0000-0800-0000601E0000}"/>
            </a:ext>
          </a:extLst>
        </xdr:cNvPr>
        <xdr:cNvSpPr>
          <a:spLocks noChangeShapeType="1"/>
        </xdr:cNvSpPr>
      </xdr:nvSpPr>
      <xdr:spPr bwMode="auto">
        <a:xfrm flipV="1">
          <a:off x="8401050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31</xdr:row>
      <xdr:rowOff>19050</xdr:rowOff>
    </xdr:from>
    <xdr:to>
      <xdr:col>37</xdr:col>
      <xdr:colOff>0</xdr:colOff>
      <xdr:row>32</xdr:row>
      <xdr:rowOff>0</xdr:rowOff>
    </xdr:to>
    <xdr:sp macro="" textlink="">
      <xdr:nvSpPr>
        <xdr:cNvPr id="7777" name="Line 67">
          <a:extLst>
            <a:ext uri="{FF2B5EF4-FFF2-40B4-BE49-F238E27FC236}">
              <a16:creationId xmlns:a16="http://schemas.microsoft.com/office/drawing/2014/main" id="{00000000-0008-0000-0800-0000611E0000}"/>
            </a:ext>
          </a:extLst>
        </xdr:cNvPr>
        <xdr:cNvSpPr>
          <a:spLocks noChangeShapeType="1"/>
        </xdr:cNvSpPr>
      </xdr:nvSpPr>
      <xdr:spPr bwMode="auto">
        <a:xfrm flipV="1">
          <a:off x="6543675" y="576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31</xdr:row>
      <xdr:rowOff>19050</xdr:rowOff>
    </xdr:from>
    <xdr:to>
      <xdr:col>34</xdr:col>
      <xdr:colOff>0</xdr:colOff>
      <xdr:row>32</xdr:row>
      <xdr:rowOff>0</xdr:rowOff>
    </xdr:to>
    <xdr:sp macro="" textlink="">
      <xdr:nvSpPr>
        <xdr:cNvPr id="7778" name="Line 68">
          <a:extLst>
            <a:ext uri="{FF2B5EF4-FFF2-40B4-BE49-F238E27FC236}">
              <a16:creationId xmlns:a16="http://schemas.microsoft.com/office/drawing/2014/main" id="{00000000-0008-0000-0800-0000621E0000}"/>
            </a:ext>
          </a:extLst>
        </xdr:cNvPr>
        <xdr:cNvSpPr>
          <a:spLocks noChangeShapeType="1"/>
        </xdr:cNvSpPr>
      </xdr:nvSpPr>
      <xdr:spPr bwMode="auto">
        <a:xfrm flipV="1">
          <a:off x="6115050" y="576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31</xdr:row>
      <xdr:rowOff>19050</xdr:rowOff>
    </xdr:from>
    <xdr:to>
      <xdr:col>41</xdr:col>
      <xdr:colOff>0</xdr:colOff>
      <xdr:row>32</xdr:row>
      <xdr:rowOff>0</xdr:rowOff>
    </xdr:to>
    <xdr:sp macro="" textlink="">
      <xdr:nvSpPr>
        <xdr:cNvPr id="7779" name="Line 69">
          <a:extLst>
            <a:ext uri="{FF2B5EF4-FFF2-40B4-BE49-F238E27FC236}">
              <a16:creationId xmlns:a16="http://schemas.microsoft.com/office/drawing/2014/main" id="{00000000-0008-0000-0800-0000631E0000}"/>
            </a:ext>
          </a:extLst>
        </xdr:cNvPr>
        <xdr:cNvSpPr>
          <a:spLocks noChangeShapeType="1"/>
        </xdr:cNvSpPr>
      </xdr:nvSpPr>
      <xdr:spPr bwMode="auto">
        <a:xfrm flipV="1">
          <a:off x="7115175" y="576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31</xdr:row>
      <xdr:rowOff>19050</xdr:rowOff>
    </xdr:from>
    <xdr:to>
      <xdr:col>44</xdr:col>
      <xdr:colOff>0</xdr:colOff>
      <xdr:row>32</xdr:row>
      <xdr:rowOff>0</xdr:rowOff>
    </xdr:to>
    <xdr:sp macro="" textlink="">
      <xdr:nvSpPr>
        <xdr:cNvPr id="7780" name="Line 70">
          <a:extLst>
            <a:ext uri="{FF2B5EF4-FFF2-40B4-BE49-F238E27FC236}">
              <a16:creationId xmlns:a16="http://schemas.microsoft.com/office/drawing/2014/main" id="{00000000-0008-0000-0800-0000641E0000}"/>
            </a:ext>
          </a:extLst>
        </xdr:cNvPr>
        <xdr:cNvSpPr>
          <a:spLocks noChangeShapeType="1"/>
        </xdr:cNvSpPr>
      </xdr:nvSpPr>
      <xdr:spPr bwMode="auto">
        <a:xfrm flipV="1">
          <a:off x="7543800" y="576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31</xdr:row>
      <xdr:rowOff>19050</xdr:rowOff>
    </xdr:from>
    <xdr:to>
      <xdr:col>50</xdr:col>
      <xdr:colOff>0</xdr:colOff>
      <xdr:row>32</xdr:row>
      <xdr:rowOff>0</xdr:rowOff>
    </xdr:to>
    <xdr:sp macro="" textlink="">
      <xdr:nvSpPr>
        <xdr:cNvPr id="7781" name="Line 71">
          <a:extLst>
            <a:ext uri="{FF2B5EF4-FFF2-40B4-BE49-F238E27FC236}">
              <a16:creationId xmlns:a16="http://schemas.microsoft.com/office/drawing/2014/main" id="{00000000-0008-0000-0800-0000651E0000}"/>
            </a:ext>
          </a:extLst>
        </xdr:cNvPr>
        <xdr:cNvSpPr>
          <a:spLocks noChangeShapeType="1"/>
        </xdr:cNvSpPr>
      </xdr:nvSpPr>
      <xdr:spPr bwMode="auto">
        <a:xfrm flipV="1">
          <a:off x="8401050" y="576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33</xdr:row>
      <xdr:rowOff>19050</xdr:rowOff>
    </xdr:from>
    <xdr:to>
      <xdr:col>37</xdr:col>
      <xdr:colOff>0</xdr:colOff>
      <xdr:row>34</xdr:row>
      <xdr:rowOff>0</xdr:rowOff>
    </xdr:to>
    <xdr:sp macro="" textlink="">
      <xdr:nvSpPr>
        <xdr:cNvPr id="7782" name="Line 74">
          <a:extLst>
            <a:ext uri="{FF2B5EF4-FFF2-40B4-BE49-F238E27FC236}">
              <a16:creationId xmlns:a16="http://schemas.microsoft.com/office/drawing/2014/main" id="{00000000-0008-0000-0800-0000661E0000}"/>
            </a:ext>
          </a:extLst>
        </xdr:cNvPr>
        <xdr:cNvSpPr>
          <a:spLocks noChangeShapeType="1"/>
        </xdr:cNvSpPr>
      </xdr:nvSpPr>
      <xdr:spPr bwMode="auto">
        <a:xfrm flipV="1">
          <a:off x="6543675" y="608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33</xdr:row>
      <xdr:rowOff>19050</xdr:rowOff>
    </xdr:from>
    <xdr:to>
      <xdr:col>34</xdr:col>
      <xdr:colOff>0</xdr:colOff>
      <xdr:row>34</xdr:row>
      <xdr:rowOff>0</xdr:rowOff>
    </xdr:to>
    <xdr:sp macro="" textlink="">
      <xdr:nvSpPr>
        <xdr:cNvPr id="7783" name="Line 75">
          <a:extLst>
            <a:ext uri="{FF2B5EF4-FFF2-40B4-BE49-F238E27FC236}">
              <a16:creationId xmlns:a16="http://schemas.microsoft.com/office/drawing/2014/main" id="{00000000-0008-0000-0800-0000671E0000}"/>
            </a:ext>
          </a:extLst>
        </xdr:cNvPr>
        <xdr:cNvSpPr>
          <a:spLocks noChangeShapeType="1"/>
        </xdr:cNvSpPr>
      </xdr:nvSpPr>
      <xdr:spPr bwMode="auto">
        <a:xfrm flipV="1">
          <a:off x="6115050" y="608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33</xdr:row>
      <xdr:rowOff>19050</xdr:rowOff>
    </xdr:from>
    <xdr:to>
      <xdr:col>41</xdr:col>
      <xdr:colOff>0</xdr:colOff>
      <xdr:row>34</xdr:row>
      <xdr:rowOff>0</xdr:rowOff>
    </xdr:to>
    <xdr:sp macro="" textlink="">
      <xdr:nvSpPr>
        <xdr:cNvPr id="7784" name="Line 76">
          <a:extLst>
            <a:ext uri="{FF2B5EF4-FFF2-40B4-BE49-F238E27FC236}">
              <a16:creationId xmlns:a16="http://schemas.microsoft.com/office/drawing/2014/main" id="{00000000-0008-0000-0800-0000681E0000}"/>
            </a:ext>
          </a:extLst>
        </xdr:cNvPr>
        <xdr:cNvSpPr>
          <a:spLocks noChangeShapeType="1"/>
        </xdr:cNvSpPr>
      </xdr:nvSpPr>
      <xdr:spPr bwMode="auto">
        <a:xfrm flipV="1">
          <a:off x="7115175" y="608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33</xdr:row>
      <xdr:rowOff>19050</xdr:rowOff>
    </xdr:from>
    <xdr:to>
      <xdr:col>44</xdr:col>
      <xdr:colOff>0</xdr:colOff>
      <xdr:row>34</xdr:row>
      <xdr:rowOff>0</xdr:rowOff>
    </xdr:to>
    <xdr:sp macro="" textlink="">
      <xdr:nvSpPr>
        <xdr:cNvPr id="7785" name="Line 77">
          <a:extLst>
            <a:ext uri="{FF2B5EF4-FFF2-40B4-BE49-F238E27FC236}">
              <a16:creationId xmlns:a16="http://schemas.microsoft.com/office/drawing/2014/main" id="{00000000-0008-0000-0800-0000691E0000}"/>
            </a:ext>
          </a:extLst>
        </xdr:cNvPr>
        <xdr:cNvSpPr>
          <a:spLocks noChangeShapeType="1"/>
        </xdr:cNvSpPr>
      </xdr:nvSpPr>
      <xdr:spPr bwMode="auto">
        <a:xfrm flipV="1">
          <a:off x="7543800" y="608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33</xdr:row>
      <xdr:rowOff>19050</xdr:rowOff>
    </xdr:from>
    <xdr:to>
      <xdr:col>50</xdr:col>
      <xdr:colOff>0</xdr:colOff>
      <xdr:row>34</xdr:row>
      <xdr:rowOff>0</xdr:rowOff>
    </xdr:to>
    <xdr:sp macro="" textlink="">
      <xdr:nvSpPr>
        <xdr:cNvPr id="7786" name="Line 78">
          <a:extLst>
            <a:ext uri="{FF2B5EF4-FFF2-40B4-BE49-F238E27FC236}">
              <a16:creationId xmlns:a16="http://schemas.microsoft.com/office/drawing/2014/main" id="{00000000-0008-0000-0800-00006A1E0000}"/>
            </a:ext>
          </a:extLst>
        </xdr:cNvPr>
        <xdr:cNvSpPr>
          <a:spLocks noChangeShapeType="1"/>
        </xdr:cNvSpPr>
      </xdr:nvSpPr>
      <xdr:spPr bwMode="auto">
        <a:xfrm flipV="1">
          <a:off x="8401050" y="608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35</xdr:row>
      <xdr:rowOff>19050</xdr:rowOff>
    </xdr:from>
    <xdr:to>
      <xdr:col>37</xdr:col>
      <xdr:colOff>0</xdr:colOff>
      <xdr:row>36</xdr:row>
      <xdr:rowOff>0</xdr:rowOff>
    </xdr:to>
    <xdr:sp macro="" textlink="">
      <xdr:nvSpPr>
        <xdr:cNvPr id="7787" name="Line 81">
          <a:extLst>
            <a:ext uri="{FF2B5EF4-FFF2-40B4-BE49-F238E27FC236}">
              <a16:creationId xmlns:a16="http://schemas.microsoft.com/office/drawing/2014/main" id="{00000000-0008-0000-0800-00006B1E0000}"/>
            </a:ext>
          </a:extLst>
        </xdr:cNvPr>
        <xdr:cNvSpPr>
          <a:spLocks noChangeShapeType="1"/>
        </xdr:cNvSpPr>
      </xdr:nvSpPr>
      <xdr:spPr bwMode="auto">
        <a:xfrm flipV="1">
          <a:off x="6543675" y="641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35</xdr:row>
      <xdr:rowOff>19050</xdr:rowOff>
    </xdr:from>
    <xdr:to>
      <xdr:col>34</xdr:col>
      <xdr:colOff>0</xdr:colOff>
      <xdr:row>36</xdr:row>
      <xdr:rowOff>0</xdr:rowOff>
    </xdr:to>
    <xdr:sp macro="" textlink="">
      <xdr:nvSpPr>
        <xdr:cNvPr id="7788" name="Line 82">
          <a:extLst>
            <a:ext uri="{FF2B5EF4-FFF2-40B4-BE49-F238E27FC236}">
              <a16:creationId xmlns:a16="http://schemas.microsoft.com/office/drawing/2014/main" id="{00000000-0008-0000-0800-00006C1E0000}"/>
            </a:ext>
          </a:extLst>
        </xdr:cNvPr>
        <xdr:cNvSpPr>
          <a:spLocks noChangeShapeType="1"/>
        </xdr:cNvSpPr>
      </xdr:nvSpPr>
      <xdr:spPr bwMode="auto">
        <a:xfrm flipV="1">
          <a:off x="6115050" y="641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37</xdr:row>
      <xdr:rowOff>19050</xdr:rowOff>
    </xdr:from>
    <xdr:to>
      <xdr:col>37</xdr:col>
      <xdr:colOff>0</xdr:colOff>
      <xdr:row>38</xdr:row>
      <xdr:rowOff>0</xdr:rowOff>
    </xdr:to>
    <xdr:sp macro="" textlink="">
      <xdr:nvSpPr>
        <xdr:cNvPr id="7789" name="Line 88">
          <a:extLst>
            <a:ext uri="{FF2B5EF4-FFF2-40B4-BE49-F238E27FC236}">
              <a16:creationId xmlns:a16="http://schemas.microsoft.com/office/drawing/2014/main" id="{00000000-0008-0000-0800-00006D1E0000}"/>
            </a:ext>
          </a:extLst>
        </xdr:cNvPr>
        <xdr:cNvSpPr>
          <a:spLocks noChangeShapeType="1"/>
        </xdr:cNvSpPr>
      </xdr:nvSpPr>
      <xdr:spPr bwMode="auto">
        <a:xfrm flipV="1">
          <a:off x="6543675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37</xdr:row>
      <xdr:rowOff>19050</xdr:rowOff>
    </xdr:from>
    <xdr:to>
      <xdr:col>34</xdr:col>
      <xdr:colOff>0</xdr:colOff>
      <xdr:row>38</xdr:row>
      <xdr:rowOff>0</xdr:rowOff>
    </xdr:to>
    <xdr:sp macro="" textlink="">
      <xdr:nvSpPr>
        <xdr:cNvPr id="7790" name="Line 89">
          <a:extLst>
            <a:ext uri="{FF2B5EF4-FFF2-40B4-BE49-F238E27FC236}">
              <a16:creationId xmlns:a16="http://schemas.microsoft.com/office/drawing/2014/main" id="{00000000-0008-0000-0800-00006E1E0000}"/>
            </a:ext>
          </a:extLst>
        </xdr:cNvPr>
        <xdr:cNvSpPr>
          <a:spLocks noChangeShapeType="1"/>
        </xdr:cNvSpPr>
      </xdr:nvSpPr>
      <xdr:spPr bwMode="auto">
        <a:xfrm flipV="1">
          <a:off x="6115050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39</xdr:row>
      <xdr:rowOff>19050</xdr:rowOff>
    </xdr:from>
    <xdr:to>
      <xdr:col>37</xdr:col>
      <xdr:colOff>0</xdr:colOff>
      <xdr:row>40</xdr:row>
      <xdr:rowOff>0</xdr:rowOff>
    </xdr:to>
    <xdr:sp macro="" textlink="">
      <xdr:nvSpPr>
        <xdr:cNvPr id="7791" name="Line 95">
          <a:extLst>
            <a:ext uri="{FF2B5EF4-FFF2-40B4-BE49-F238E27FC236}">
              <a16:creationId xmlns:a16="http://schemas.microsoft.com/office/drawing/2014/main" id="{00000000-0008-0000-0800-00006F1E0000}"/>
            </a:ext>
          </a:extLst>
        </xdr:cNvPr>
        <xdr:cNvSpPr>
          <a:spLocks noChangeShapeType="1"/>
        </xdr:cNvSpPr>
      </xdr:nvSpPr>
      <xdr:spPr bwMode="auto">
        <a:xfrm flipV="1">
          <a:off x="6543675" y="705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39</xdr:row>
      <xdr:rowOff>19050</xdr:rowOff>
    </xdr:from>
    <xdr:to>
      <xdr:col>34</xdr:col>
      <xdr:colOff>0</xdr:colOff>
      <xdr:row>40</xdr:row>
      <xdr:rowOff>0</xdr:rowOff>
    </xdr:to>
    <xdr:sp macro="" textlink="">
      <xdr:nvSpPr>
        <xdr:cNvPr id="7792" name="Line 96">
          <a:extLst>
            <a:ext uri="{FF2B5EF4-FFF2-40B4-BE49-F238E27FC236}">
              <a16:creationId xmlns:a16="http://schemas.microsoft.com/office/drawing/2014/main" id="{00000000-0008-0000-0800-0000701E0000}"/>
            </a:ext>
          </a:extLst>
        </xdr:cNvPr>
        <xdr:cNvSpPr>
          <a:spLocks noChangeShapeType="1"/>
        </xdr:cNvSpPr>
      </xdr:nvSpPr>
      <xdr:spPr bwMode="auto">
        <a:xfrm flipV="1">
          <a:off x="6115050" y="705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41</xdr:row>
      <xdr:rowOff>19050</xdr:rowOff>
    </xdr:from>
    <xdr:to>
      <xdr:col>37</xdr:col>
      <xdr:colOff>0</xdr:colOff>
      <xdr:row>42</xdr:row>
      <xdr:rowOff>0</xdr:rowOff>
    </xdr:to>
    <xdr:sp macro="" textlink="">
      <xdr:nvSpPr>
        <xdr:cNvPr id="7793" name="Line 102">
          <a:extLst>
            <a:ext uri="{FF2B5EF4-FFF2-40B4-BE49-F238E27FC236}">
              <a16:creationId xmlns:a16="http://schemas.microsoft.com/office/drawing/2014/main" id="{00000000-0008-0000-0800-0000711E0000}"/>
            </a:ext>
          </a:extLst>
        </xdr:cNvPr>
        <xdr:cNvSpPr>
          <a:spLocks noChangeShapeType="1"/>
        </xdr:cNvSpPr>
      </xdr:nvSpPr>
      <xdr:spPr bwMode="auto">
        <a:xfrm flipV="1">
          <a:off x="6543675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41</xdr:row>
      <xdr:rowOff>19050</xdr:rowOff>
    </xdr:from>
    <xdr:to>
      <xdr:col>34</xdr:col>
      <xdr:colOff>0</xdr:colOff>
      <xdr:row>42</xdr:row>
      <xdr:rowOff>0</xdr:rowOff>
    </xdr:to>
    <xdr:sp macro="" textlink="">
      <xdr:nvSpPr>
        <xdr:cNvPr id="7794" name="Line 103">
          <a:extLst>
            <a:ext uri="{FF2B5EF4-FFF2-40B4-BE49-F238E27FC236}">
              <a16:creationId xmlns:a16="http://schemas.microsoft.com/office/drawing/2014/main" id="{00000000-0008-0000-0800-0000721E0000}"/>
            </a:ext>
          </a:extLst>
        </xdr:cNvPr>
        <xdr:cNvSpPr>
          <a:spLocks noChangeShapeType="1"/>
        </xdr:cNvSpPr>
      </xdr:nvSpPr>
      <xdr:spPr bwMode="auto">
        <a:xfrm flipV="1">
          <a:off x="6115050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43</xdr:row>
      <xdr:rowOff>19050</xdr:rowOff>
    </xdr:from>
    <xdr:to>
      <xdr:col>37</xdr:col>
      <xdr:colOff>0</xdr:colOff>
      <xdr:row>44</xdr:row>
      <xdr:rowOff>0</xdr:rowOff>
    </xdr:to>
    <xdr:sp macro="" textlink="">
      <xdr:nvSpPr>
        <xdr:cNvPr id="7795" name="Line 109">
          <a:extLst>
            <a:ext uri="{FF2B5EF4-FFF2-40B4-BE49-F238E27FC236}">
              <a16:creationId xmlns:a16="http://schemas.microsoft.com/office/drawing/2014/main" id="{00000000-0008-0000-0800-0000731E0000}"/>
            </a:ext>
          </a:extLst>
        </xdr:cNvPr>
        <xdr:cNvSpPr>
          <a:spLocks noChangeShapeType="1"/>
        </xdr:cNvSpPr>
      </xdr:nvSpPr>
      <xdr:spPr bwMode="auto">
        <a:xfrm flipV="1">
          <a:off x="6543675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43</xdr:row>
      <xdr:rowOff>19050</xdr:rowOff>
    </xdr:from>
    <xdr:to>
      <xdr:col>34</xdr:col>
      <xdr:colOff>0</xdr:colOff>
      <xdr:row>44</xdr:row>
      <xdr:rowOff>0</xdr:rowOff>
    </xdr:to>
    <xdr:sp macro="" textlink="">
      <xdr:nvSpPr>
        <xdr:cNvPr id="7796" name="Line 110">
          <a:extLst>
            <a:ext uri="{FF2B5EF4-FFF2-40B4-BE49-F238E27FC236}">
              <a16:creationId xmlns:a16="http://schemas.microsoft.com/office/drawing/2014/main" id="{00000000-0008-0000-0800-0000741E0000}"/>
            </a:ext>
          </a:extLst>
        </xdr:cNvPr>
        <xdr:cNvSpPr>
          <a:spLocks noChangeShapeType="1"/>
        </xdr:cNvSpPr>
      </xdr:nvSpPr>
      <xdr:spPr bwMode="auto">
        <a:xfrm flipV="1">
          <a:off x="6115050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45</xdr:row>
      <xdr:rowOff>19050</xdr:rowOff>
    </xdr:from>
    <xdr:to>
      <xdr:col>37</xdr:col>
      <xdr:colOff>0</xdr:colOff>
      <xdr:row>46</xdr:row>
      <xdr:rowOff>0</xdr:rowOff>
    </xdr:to>
    <xdr:sp macro="" textlink="">
      <xdr:nvSpPr>
        <xdr:cNvPr id="7797" name="Line 116">
          <a:extLst>
            <a:ext uri="{FF2B5EF4-FFF2-40B4-BE49-F238E27FC236}">
              <a16:creationId xmlns:a16="http://schemas.microsoft.com/office/drawing/2014/main" id="{00000000-0008-0000-0800-0000751E0000}"/>
            </a:ext>
          </a:extLst>
        </xdr:cNvPr>
        <xdr:cNvSpPr>
          <a:spLocks noChangeShapeType="1"/>
        </xdr:cNvSpPr>
      </xdr:nvSpPr>
      <xdr:spPr bwMode="auto">
        <a:xfrm flipV="1">
          <a:off x="6543675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45</xdr:row>
      <xdr:rowOff>19050</xdr:rowOff>
    </xdr:from>
    <xdr:to>
      <xdr:col>34</xdr:col>
      <xdr:colOff>0</xdr:colOff>
      <xdr:row>46</xdr:row>
      <xdr:rowOff>0</xdr:rowOff>
    </xdr:to>
    <xdr:sp macro="" textlink="">
      <xdr:nvSpPr>
        <xdr:cNvPr id="7798" name="Line 117">
          <a:extLst>
            <a:ext uri="{FF2B5EF4-FFF2-40B4-BE49-F238E27FC236}">
              <a16:creationId xmlns:a16="http://schemas.microsoft.com/office/drawing/2014/main" id="{00000000-0008-0000-0800-0000761E0000}"/>
            </a:ext>
          </a:extLst>
        </xdr:cNvPr>
        <xdr:cNvSpPr>
          <a:spLocks noChangeShapeType="1"/>
        </xdr:cNvSpPr>
      </xdr:nvSpPr>
      <xdr:spPr bwMode="auto">
        <a:xfrm flipV="1">
          <a:off x="6115050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47</xdr:row>
      <xdr:rowOff>19050</xdr:rowOff>
    </xdr:from>
    <xdr:to>
      <xdr:col>37</xdr:col>
      <xdr:colOff>0</xdr:colOff>
      <xdr:row>48</xdr:row>
      <xdr:rowOff>0</xdr:rowOff>
    </xdr:to>
    <xdr:sp macro="" textlink="">
      <xdr:nvSpPr>
        <xdr:cNvPr id="7799" name="Line 123">
          <a:extLst>
            <a:ext uri="{FF2B5EF4-FFF2-40B4-BE49-F238E27FC236}">
              <a16:creationId xmlns:a16="http://schemas.microsoft.com/office/drawing/2014/main" id="{00000000-0008-0000-0800-0000771E0000}"/>
            </a:ext>
          </a:extLst>
        </xdr:cNvPr>
        <xdr:cNvSpPr>
          <a:spLocks noChangeShapeType="1"/>
        </xdr:cNvSpPr>
      </xdr:nvSpPr>
      <xdr:spPr bwMode="auto">
        <a:xfrm flipV="1">
          <a:off x="6543675" y="8353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47</xdr:row>
      <xdr:rowOff>19050</xdr:rowOff>
    </xdr:from>
    <xdr:to>
      <xdr:col>34</xdr:col>
      <xdr:colOff>0</xdr:colOff>
      <xdr:row>48</xdr:row>
      <xdr:rowOff>0</xdr:rowOff>
    </xdr:to>
    <xdr:sp macro="" textlink="">
      <xdr:nvSpPr>
        <xdr:cNvPr id="7800" name="Line 124">
          <a:extLst>
            <a:ext uri="{FF2B5EF4-FFF2-40B4-BE49-F238E27FC236}">
              <a16:creationId xmlns:a16="http://schemas.microsoft.com/office/drawing/2014/main" id="{00000000-0008-0000-0800-0000781E0000}"/>
            </a:ext>
          </a:extLst>
        </xdr:cNvPr>
        <xdr:cNvSpPr>
          <a:spLocks noChangeShapeType="1"/>
        </xdr:cNvSpPr>
      </xdr:nvSpPr>
      <xdr:spPr bwMode="auto">
        <a:xfrm flipV="1">
          <a:off x="6115050" y="8353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49</xdr:row>
      <xdr:rowOff>19050</xdr:rowOff>
    </xdr:from>
    <xdr:to>
      <xdr:col>37</xdr:col>
      <xdr:colOff>0</xdr:colOff>
      <xdr:row>50</xdr:row>
      <xdr:rowOff>0</xdr:rowOff>
    </xdr:to>
    <xdr:sp macro="" textlink="">
      <xdr:nvSpPr>
        <xdr:cNvPr id="7801" name="Line 130">
          <a:extLst>
            <a:ext uri="{FF2B5EF4-FFF2-40B4-BE49-F238E27FC236}">
              <a16:creationId xmlns:a16="http://schemas.microsoft.com/office/drawing/2014/main" id="{00000000-0008-0000-0800-0000791E0000}"/>
            </a:ext>
          </a:extLst>
        </xdr:cNvPr>
        <xdr:cNvSpPr>
          <a:spLocks noChangeShapeType="1"/>
        </xdr:cNvSpPr>
      </xdr:nvSpPr>
      <xdr:spPr bwMode="auto">
        <a:xfrm flipV="1">
          <a:off x="6543675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49</xdr:row>
      <xdr:rowOff>19050</xdr:rowOff>
    </xdr:from>
    <xdr:to>
      <xdr:col>34</xdr:col>
      <xdr:colOff>0</xdr:colOff>
      <xdr:row>50</xdr:row>
      <xdr:rowOff>0</xdr:rowOff>
    </xdr:to>
    <xdr:sp macro="" textlink="">
      <xdr:nvSpPr>
        <xdr:cNvPr id="7802" name="Line 131">
          <a:extLst>
            <a:ext uri="{FF2B5EF4-FFF2-40B4-BE49-F238E27FC236}">
              <a16:creationId xmlns:a16="http://schemas.microsoft.com/office/drawing/2014/main" id="{00000000-0008-0000-0800-00007A1E0000}"/>
            </a:ext>
          </a:extLst>
        </xdr:cNvPr>
        <xdr:cNvSpPr>
          <a:spLocks noChangeShapeType="1"/>
        </xdr:cNvSpPr>
      </xdr:nvSpPr>
      <xdr:spPr bwMode="auto">
        <a:xfrm flipV="1">
          <a:off x="6115050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51</xdr:row>
      <xdr:rowOff>19050</xdr:rowOff>
    </xdr:from>
    <xdr:to>
      <xdr:col>37</xdr:col>
      <xdr:colOff>0</xdr:colOff>
      <xdr:row>52</xdr:row>
      <xdr:rowOff>0</xdr:rowOff>
    </xdr:to>
    <xdr:sp macro="" textlink="">
      <xdr:nvSpPr>
        <xdr:cNvPr id="7803" name="Line 137">
          <a:extLst>
            <a:ext uri="{FF2B5EF4-FFF2-40B4-BE49-F238E27FC236}">
              <a16:creationId xmlns:a16="http://schemas.microsoft.com/office/drawing/2014/main" id="{00000000-0008-0000-0800-00007B1E0000}"/>
            </a:ext>
          </a:extLst>
        </xdr:cNvPr>
        <xdr:cNvSpPr>
          <a:spLocks noChangeShapeType="1"/>
        </xdr:cNvSpPr>
      </xdr:nvSpPr>
      <xdr:spPr bwMode="auto">
        <a:xfrm flipV="1">
          <a:off x="6543675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51</xdr:row>
      <xdr:rowOff>19050</xdr:rowOff>
    </xdr:from>
    <xdr:to>
      <xdr:col>34</xdr:col>
      <xdr:colOff>0</xdr:colOff>
      <xdr:row>52</xdr:row>
      <xdr:rowOff>0</xdr:rowOff>
    </xdr:to>
    <xdr:sp macro="" textlink="">
      <xdr:nvSpPr>
        <xdr:cNvPr id="7804" name="Line 138">
          <a:extLst>
            <a:ext uri="{FF2B5EF4-FFF2-40B4-BE49-F238E27FC236}">
              <a16:creationId xmlns:a16="http://schemas.microsoft.com/office/drawing/2014/main" id="{00000000-0008-0000-0800-00007C1E0000}"/>
            </a:ext>
          </a:extLst>
        </xdr:cNvPr>
        <xdr:cNvSpPr>
          <a:spLocks noChangeShapeType="1"/>
        </xdr:cNvSpPr>
      </xdr:nvSpPr>
      <xdr:spPr bwMode="auto">
        <a:xfrm flipV="1">
          <a:off x="6115050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53</xdr:row>
      <xdr:rowOff>19050</xdr:rowOff>
    </xdr:from>
    <xdr:to>
      <xdr:col>37</xdr:col>
      <xdr:colOff>0</xdr:colOff>
      <xdr:row>54</xdr:row>
      <xdr:rowOff>0</xdr:rowOff>
    </xdr:to>
    <xdr:sp macro="" textlink="">
      <xdr:nvSpPr>
        <xdr:cNvPr id="7805" name="Line 144">
          <a:extLst>
            <a:ext uri="{FF2B5EF4-FFF2-40B4-BE49-F238E27FC236}">
              <a16:creationId xmlns:a16="http://schemas.microsoft.com/office/drawing/2014/main" id="{00000000-0008-0000-0800-00007D1E0000}"/>
            </a:ext>
          </a:extLst>
        </xdr:cNvPr>
        <xdr:cNvSpPr>
          <a:spLocks noChangeShapeType="1"/>
        </xdr:cNvSpPr>
      </xdr:nvSpPr>
      <xdr:spPr bwMode="auto">
        <a:xfrm flipV="1">
          <a:off x="6543675" y="9324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53</xdr:row>
      <xdr:rowOff>19050</xdr:rowOff>
    </xdr:from>
    <xdr:to>
      <xdr:col>34</xdr:col>
      <xdr:colOff>0</xdr:colOff>
      <xdr:row>54</xdr:row>
      <xdr:rowOff>0</xdr:rowOff>
    </xdr:to>
    <xdr:sp macro="" textlink="">
      <xdr:nvSpPr>
        <xdr:cNvPr id="7806" name="Line 145">
          <a:extLst>
            <a:ext uri="{FF2B5EF4-FFF2-40B4-BE49-F238E27FC236}">
              <a16:creationId xmlns:a16="http://schemas.microsoft.com/office/drawing/2014/main" id="{00000000-0008-0000-0800-00007E1E0000}"/>
            </a:ext>
          </a:extLst>
        </xdr:cNvPr>
        <xdr:cNvSpPr>
          <a:spLocks noChangeShapeType="1"/>
        </xdr:cNvSpPr>
      </xdr:nvSpPr>
      <xdr:spPr bwMode="auto">
        <a:xfrm flipV="1">
          <a:off x="6115050" y="9324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55</xdr:row>
      <xdr:rowOff>19050</xdr:rowOff>
    </xdr:from>
    <xdr:to>
      <xdr:col>37</xdr:col>
      <xdr:colOff>0</xdr:colOff>
      <xdr:row>56</xdr:row>
      <xdr:rowOff>0</xdr:rowOff>
    </xdr:to>
    <xdr:sp macro="" textlink="">
      <xdr:nvSpPr>
        <xdr:cNvPr id="7807" name="Line 151">
          <a:extLst>
            <a:ext uri="{FF2B5EF4-FFF2-40B4-BE49-F238E27FC236}">
              <a16:creationId xmlns:a16="http://schemas.microsoft.com/office/drawing/2014/main" id="{00000000-0008-0000-0800-00007F1E0000}"/>
            </a:ext>
          </a:extLst>
        </xdr:cNvPr>
        <xdr:cNvSpPr>
          <a:spLocks noChangeShapeType="1"/>
        </xdr:cNvSpPr>
      </xdr:nvSpPr>
      <xdr:spPr bwMode="auto">
        <a:xfrm flipV="1">
          <a:off x="6543675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55</xdr:row>
      <xdr:rowOff>19050</xdr:rowOff>
    </xdr:from>
    <xdr:to>
      <xdr:col>34</xdr:col>
      <xdr:colOff>0</xdr:colOff>
      <xdr:row>56</xdr:row>
      <xdr:rowOff>0</xdr:rowOff>
    </xdr:to>
    <xdr:sp macro="" textlink="">
      <xdr:nvSpPr>
        <xdr:cNvPr id="7808" name="Line 152">
          <a:extLst>
            <a:ext uri="{FF2B5EF4-FFF2-40B4-BE49-F238E27FC236}">
              <a16:creationId xmlns:a16="http://schemas.microsoft.com/office/drawing/2014/main" id="{00000000-0008-0000-0800-0000801E0000}"/>
            </a:ext>
          </a:extLst>
        </xdr:cNvPr>
        <xdr:cNvSpPr>
          <a:spLocks noChangeShapeType="1"/>
        </xdr:cNvSpPr>
      </xdr:nvSpPr>
      <xdr:spPr bwMode="auto">
        <a:xfrm flipV="1">
          <a:off x="6115050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57</xdr:row>
      <xdr:rowOff>19050</xdr:rowOff>
    </xdr:from>
    <xdr:to>
      <xdr:col>37</xdr:col>
      <xdr:colOff>0</xdr:colOff>
      <xdr:row>58</xdr:row>
      <xdr:rowOff>0</xdr:rowOff>
    </xdr:to>
    <xdr:sp macro="" textlink="">
      <xdr:nvSpPr>
        <xdr:cNvPr id="7809" name="Line 158">
          <a:extLst>
            <a:ext uri="{FF2B5EF4-FFF2-40B4-BE49-F238E27FC236}">
              <a16:creationId xmlns:a16="http://schemas.microsoft.com/office/drawing/2014/main" id="{00000000-0008-0000-0800-0000811E0000}"/>
            </a:ext>
          </a:extLst>
        </xdr:cNvPr>
        <xdr:cNvSpPr>
          <a:spLocks noChangeShapeType="1"/>
        </xdr:cNvSpPr>
      </xdr:nvSpPr>
      <xdr:spPr bwMode="auto">
        <a:xfrm flipV="1">
          <a:off x="6543675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57</xdr:row>
      <xdr:rowOff>19050</xdr:rowOff>
    </xdr:from>
    <xdr:to>
      <xdr:col>34</xdr:col>
      <xdr:colOff>0</xdr:colOff>
      <xdr:row>58</xdr:row>
      <xdr:rowOff>0</xdr:rowOff>
    </xdr:to>
    <xdr:sp macro="" textlink="">
      <xdr:nvSpPr>
        <xdr:cNvPr id="7810" name="Line 159">
          <a:extLst>
            <a:ext uri="{FF2B5EF4-FFF2-40B4-BE49-F238E27FC236}">
              <a16:creationId xmlns:a16="http://schemas.microsoft.com/office/drawing/2014/main" id="{00000000-0008-0000-0800-0000821E0000}"/>
            </a:ext>
          </a:extLst>
        </xdr:cNvPr>
        <xdr:cNvSpPr>
          <a:spLocks noChangeShapeType="1"/>
        </xdr:cNvSpPr>
      </xdr:nvSpPr>
      <xdr:spPr bwMode="auto">
        <a:xfrm flipV="1">
          <a:off x="6115050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72</xdr:row>
      <xdr:rowOff>19050</xdr:rowOff>
    </xdr:from>
    <xdr:to>
      <xdr:col>37</xdr:col>
      <xdr:colOff>0</xdr:colOff>
      <xdr:row>73</xdr:row>
      <xdr:rowOff>0</xdr:rowOff>
    </xdr:to>
    <xdr:sp macro="" textlink="">
      <xdr:nvSpPr>
        <xdr:cNvPr id="7811" name="Line 194">
          <a:extLst>
            <a:ext uri="{FF2B5EF4-FFF2-40B4-BE49-F238E27FC236}">
              <a16:creationId xmlns:a16="http://schemas.microsoft.com/office/drawing/2014/main" id="{00000000-0008-0000-0800-0000831E0000}"/>
            </a:ext>
          </a:extLst>
        </xdr:cNvPr>
        <xdr:cNvSpPr>
          <a:spLocks noChangeShapeType="1"/>
        </xdr:cNvSpPr>
      </xdr:nvSpPr>
      <xdr:spPr bwMode="auto">
        <a:xfrm flipV="1">
          <a:off x="6543675" y="12982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72</xdr:row>
      <xdr:rowOff>19050</xdr:rowOff>
    </xdr:from>
    <xdr:to>
      <xdr:col>34</xdr:col>
      <xdr:colOff>0</xdr:colOff>
      <xdr:row>73</xdr:row>
      <xdr:rowOff>0</xdr:rowOff>
    </xdr:to>
    <xdr:sp macro="" textlink="">
      <xdr:nvSpPr>
        <xdr:cNvPr id="7812" name="Line 195">
          <a:extLst>
            <a:ext uri="{FF2B5EF4-FFF2-40B4-BE49-F238E27FC236}">
              <a16:creationId xmlns:a16="http://schemas.microsoft.com/office/drawing/2014/main" id="{00000000-0008-0000-0800-0000841E0000}"/>
            </a:ext>
          </a:extLst>
        </xdr:cNvPr>
        <xdr:cNvSpPr>
          <a:spLocks noChangeShapeType="1"/>
        </xdr:cNvSpPr>
      </xdr:nvSpPr>
      <xdr:spPr bwMode="auto">
        <a:xfrm flipV="1">
          <a:off x="6115050" y="12982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74</xdr:row>
      <xdr:rowOff>19050</xdr:rowOff>
    </xdr:from>
    <xdr:to>
      <xdr:col>37</xdr:col>
      <xdr:colOff>0</xdr:colOff>
      <xdr:row>75</xdr:row>
      <xdr:rowOff>0</xdr:rowOff>
    </xdr:to>
    <xdr:sp macro="" textlink="">
      <xdr:nvSpPr>
        <xdr:cNvPr id="7813" name="Line 201">
          <a:extLst>
            <a:ext uri="{FF2B5EF4-FFF2-40B4-BE49-F238E27FC236}">
              <a16:creationId xmlns:a16="http://schemas.microsoft.com/office/drawing/2014/main" id="{00000000-0008-0000-0800-0000851E0000}"/>
            </a:ext>
          </a:extLst>
        </xdr:cNvPr>
        <xdr:cNvSpPr>
          <a:spLocks noChangeShapeType="1"/>
        </xdr:cNvSpPr>
      </xdr:nvSpPr>
      <xdr:spPr bwMode="auto">
        <a:xfrm flipV="1">
          <a:off x="6543675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74</xdr:row>
      <xdr:rowOff>19050</xdr:rowOff>
    </xdr:from>
    <xdr:to>
      <xdr:col>34</xdr:col>
      <xdr:colOff>0</xdr:colOff>
      <xdr:row>75</xdr:row>
      <xdr:rowOff>0</xdr:rowOff>
    </xdr:to>
    <xdr:sp macro="" textlink="">
      <xdr:nvSpPr>
        <xdr:cNvPr id="7814" name="Line 202">
          <a:extLst>
            <a:ext uri="{FF2B5EF4-FFF2-40B4-BE49-F238E27FC236}">
              <a16:creationId xmlns:a16="http://schemas.microsoft.com/office/drawing/2014/main" id="{00000000-0008-0000-0800-0000861E0000}"/>
            </a:ext>
          </a:extLst>
        </xdr:cNvPr>
        <xdr:cNvSpPr>
          <a:spLocks noChangeShapeType="1"/>
        </xdr:cNvSpPr>
      </xdr:nvSpPr>
      <xdr:spPr bwMode="auto">
        <a:xfrm flipV="1">
          <a:off x="6115050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76</xdr:row>
      <xdr:rowOff>19050</xdr:rowOff>
    </xdr:from>
    <xdr:to>
      <xdr:col>37</xdr:col>
      <xdr:colOff>0</xdr:colOff>
      <xdr:row>77</xdr:row>
      <xdr:rowOff>0</xdr:rowOff>
    </xdr:to>
    <xdr:sp macro="" textlink="">
      <xdr:nvSpPr>
        <xdr:cNvPr id="7815" name="Line 208">
          <a:extLst>
            <a:ext uri="{FF2B5EF4-FFF2-40B4-BE49-F238E27FC236}">
              <a16:creationId xmlns:a16="http://schemas.microsoft.com/office/drawing/2014/main" id="{00000000-0008-0000-0800-0000871E0000}"/>
            </a:ext>
          </a:extLst>
        </xdr:cNvPr>
        <xdr:cNvSpPr>
          <a:spLocks noChangeShapeType="1"/>
        </xdr:cNvSpPr>
      </xdr:nvSpPr>
      <xdr:spPr bwMode="auto">
        <a:xfrm flipV="1">
          <a:off x="6543675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76</xdr:row>
      <xdr:rowOff>19050</xdr:rowOff>
    </xdr:from>
    <xdr:to>
      <xdr:col>34</xdr:col>
      <xdr:colOff>0</xdr:colOff>
      <xdr:row>77</xdr:row>
      <xdr:rowOff>0</xdr:rowOff>
    </xdr:to>
    <xdr:sp macro="" textlink="">
      <xdr:nvSpPr>
        <xdr:cNvPr id="7816" name="Line 209">
          <a:extLst>
            <a:ext uri="{FF2B5EF4-FFF2-40B4-BE49-F238E27FC236}">
              <a16:creationId xmlns:a16="http://schemas.microsoft.com/office/drawing/2014/main" id="{00000000-0008-0000-0800-0000881E0000}"/>
            </a:ext>
          </a:extLst>
        </xdr:cNvPr>
        <xdr:cNvSpPr>
          <a:spLocks noChangeShapeType="1"/>
        </xdr:cNvSpPr>
      </xdr:nvSpPr>
      <xdr:spPr bwMode="auto">
        <a:xfrm flipV="1">
          <a:off x="6115050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78</xdr:row>
      <xdr:rowOff>19050</xdr:rowOff>
    </xdr:from>
    <xdr:to>
      <xdr:col>37</xdr:col>
      <xdr:colOff>0</xdr:colOff>
      <xdr:row>79</xdr:row>
      <xdr:rowOff>0</xdr:rowOff>
    </xdr:to>
    <xdr:sp macro="" textlink="">
      <xdr:nvSpPr>
        <xdr:cNvPr id="7817" name="Line 215">
          <a:extLst>
            <a:ext uri="{FF2B5EF4-FFF2-40B4-BE49-F238E27FC236}">
              <a16:creationId xmlns:a16="http://schemas.microsoft.com/office/drawing/2014/main" id="{00000000-0008-0000-0800-0000891E0000}"/>
            </a:ext>
          </a:extLst>
        </xdr:cNvPr>
        <xdr:cNvSpPr>
          <a:spLocks noChangeShapeType="1"/>
        </xdr:cNvSpPr>
      </xdr:nvSpPr>
      <xdr:spPr bwMode="auto">
        <a:xfrm flipV="1">
          <a:off x="6543675" y="13954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78</xdr:row>
      <xdr:rowOff>19050</xdr:rowOff>
    </xdr:from>
    <xdr:to>
      <xdr:col>34</xdr:col>
      <xdr:colOff>0</xdr:colOff>
      <xdr:row>79</xdr:row>
      <xdr:rowOff>0</xdr:rowOff>
    </xdr:to>
    <xdr:sp macro="" textlink="">
      <xdr:nvSpPr>
        <xdr:cNvPr id="7818" name="Line 216">
          <a:extLst>
            <a:ext uri="{FF2B5EF4-FFF2-40B4-BE49-F238E27FC236}">
              <a16:creationId xmlns:a16="http://schemas.microsoft.com/office/drawing/2014/main" id="{00000000-0008-0000-0800-00008A1E0000}"/>
            </a:ext>
          </a:extLst>
        </xdr:cNvPr>
        <xdr:cNvSpPr>
          <a:spLocks noChangeShapeType="1"/>
        </xdr:cNvSpPr>
      </xdr:nvSpPr>
      <xdr:spPr bwMode="auto">
        <a:xfrm flipV="1">
          <a:off x="6115050" y="13954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80</xdr:row>
      <xdr:rowOff>19050</xdr:rowOff>
    </xdr:from>
    <xdr:to>
      <xdr:col>37</xdr:col>
      <xdr:colOff>0</xdr:colOff>
      <xdr:row>81</xdr:row>
      <xdr:rowOff>0</xdr:rowOff>
    </xdr:to>
    <xdr:sp macro="" textlink="">
      <xdr:nvSpPr>
        <xdr:cNvPr id="7819" name="Line 222">
          <a:extLst>
            <a:ext uri="{FF2B5EF4-FFF2-40B4-BE49-F238E27FC236}">
              <a16:creationId xmlns:a16="http://schemas.microsoft.com/office/drawing/2014/main" id="{00000000-0008-0000-0800-00008B1E0000}"/>
            </a:ext>
          </a:extLst>
        </xdr:cNvPr>
        <xdr:cNvSpPr>
          <a:spLocks noChangeShapeType="1"/>
        </xdr:cNvSpPr>
      </xdr:nvSpPr>
      <xdr:spPr bwMode="auto">
        <a:xfrm flipV="1">
          <a:off x="6543675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80</xdr:row>
      <xdr:rowOff>19050</xdr:rowOff>
    </xdr:from>
    <xdr:to>
      <xdr:col>34</xdr:col>
      <xdr:colOff>0</xdr:colOff>
      <xdr:row>81</xdr:row>
      <xdr:rowOff>0</xdr:rowOff>
    </xdr:to>
    <xdr:sp macro="" textlink="">
      <xdr:nvSpPr>
        <xdr:cNvPr id="7820" name="Line 223">
          <a:extLst>
            <a:ext uri="{FF2B5EF4-FFF2-40B4-BE49-F238E27FC236}">
              <a16:creationId xmlns:a16="http://schemas.microsoft.com/office/drawing/2014/main" id="{00000000-0008-0000-0800-00008C1E0000}"/>
            </a:ext>
          </a:extLst>
        </xdr:cNvPr>
        <xdr:cNvSpPr>
          <a:spLocks noChangeShapeType="1"/>
        </xdr:cNvSpPr>
      </xdr:nvSpPr>
      <xdr:spPr bwMode="auto">
        <a:xfrm flipV="1">
          <a:off x="6115050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82</xdr:row>
      <xdr:rowOff>19050</xdr:rowOff>
    </xdr:from>
    <xdr:to>
      <xdr:col>37</xdr:col>
      <xdr:colOff>0</xdr:colOff>
      <xdr:row>83</xdr:row>
      <xdr:rowOff>0</xdr:rowOff>
    </xdr:to>
    <xdr:sp macro="" textlink="">
      <xdr:nvSpPr>
        <xdr:cNvPr id="7821" name="Line 229">
          <a:extLst>
            <a:ext uri="{FF2B5EF4-FFF2-40B4-BE49-F238E27FC236}">
              <a16:creationId xmlns:a16="http://schemas.microsoft.com/office/drawing/2014/main" id="{00000000-0008-0000-0800-00008D1E0000}"/>
            </a:ext>
          </a:extLst>
        </xdr:cNvPr>
        <xdr:cNvSpPr>
          <a:spLocks noChangeShapeType="1"/>
        </xdr:cNvSpPr>
      </xdr:nvSpPr>
      <xdr:spPr bwMode="auto">
        <a:xfrm flipV="1">
          <a:off x="6543675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82</xdr:row>
      <xdr:rowOff>19050</xdr:rowOff>
    </xdr:from>
    <xdr:to>
      <xdr:col>34</xdr:col>
      <xdr:colOff>0</xdr:colOff>
      <xdr:row>83</xdr:row>
      <xdr:rowOff>0</xdr:rowOff>
    </xdr:to>
    <xdr:sp macro="" textlink="">
      <xdr:nvSpPr>
        <xdr:cNvPr id="7822" name="Line 230">
          <a:extLst>
            <a:ext uri="{FF2B5EF4-FFF2-40B4-BE49-F238E27FC236}">
              <a16:creationId xmlns:a16="http://schemas.microsoft.com/office/drawing/2014/main" id="{00000000-0008-0000-0800-00008E1E0000}"/>
            </a:ext>
          </a:extLst>
        </xdr:cNvPr>
        <xdr:cNvSpPr>
          <a:spLocks noChangeShapeType="1"/>
        </xdr:cNvSpPr>
      </xdr:nvSpPr>
      <xdr:spPr bwMode="auto">
        <a:xfrm flipV="1">
          <a:off x="6115050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84</xdr:row>
      <xdr:rowOff>19050</xdr:rowOff>
    </xdr:from>
    <xdr:to>
      <xdr:col>37</xdr:col>
      <xdr:colOff>0</xdr:colOff>
      <xdr:row>85</xdr:row>
      <xdr:rowOff>0</xdr:rowOff>
    </xdr:to>
    <xdr:sp macro="" textlink="">
      <xdr:nvSpPr>
        <xdr:cNvPr id="7823" name="Line 236">
          <a:extLst>
            <a:ext uri="{FF2B5EF4-FFF2-40B4-BE49-F238E27FC236}">
              <a16:creationId xmlns:a16="http://schemas.microsoft.com/office/drawing/2014/main" id="{00000000-0008-0000-0800-00008F1E0000}"/>
            </a:ext>
          </a:extLst>
        </xdr:cNvPr>
        <xdr:cNvSpPr>
          <a:spLocks noChangeShapeType="1"/>
        </xdr:cNvSpPr>
      </xdr:nvSpPr>
      <xdr:spPr bwMode="auto">
        <a:xfrm flipV="1">
          <a:off x="6543675" y="14925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84</xdr:row>
      <xdr:rowOff>19050</xdr:rowOff>
    </xdr:from>
    <xdr:to>
      <xdr:col>34</xdr:col>
      <xdr:colOff>0</xdr:colOff>
      <xdr:row>85</xdr:row>
      <xdr:rowOff>0</xdr:rowOff>
    </xdr:to>
    <xdr:sp macro="" textlink="">
      <xdr:nvSpPr>
        <xdr:cNvPr id="7824" name="Line 237">
          <a:extLst>
            <a:ext uri="{FF2B5EF4-FFF2-40B4-BE49-F238E27FC236}">
              <a16:creationId xmlns:a16="http://schemas.microsoft.com/office/drawing/2014/main" id="{00000000-0008-0000-0800-0000901E0000}"/>
            </a:ext>
          </a:extLst>
        </xdr:cNvPr>
        <xdr:cNvSpPr>
          <a:spLocks noChangeShapeType="1"/>
        </xdr:cNvSpPr>
      </xdr:nvSpPr>
      <xdr:spPr bwMode="auto">
        <a:xfrm flipV="1">
          <a:off x="6115050" y="14925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86</xdr:row>
      <xdr:rowOff>19050</xdr:rowOff>
    </xdr:from>
    <xdr:to>
      <xdr:col>37</xdr:col>
      <xdr:colOff>0</xdr:colOff>
      <xdr:row>87</xdr:row>
      <xdr:rowOff>0</xdr:rowOff>
    </xdr:to>
    <xdr:sp macro="" textlink="">
      <xdr:nvSpPr>
        <xdr:cNvPr id="7825" name="Line 243">
          <a:extLst>
            <a:ext uri="{FF2B5EF4-FFF2-40B4-BE49-F238E27FC236}">
              <a16:creationId xmlns:a16="http://schemas.microsoft.com/office/drawing/2014/main" id="{00000000-0008-0000-0800-0000911E0000}"/>
            </a:ext>
          </a:extLst>
        </xdr:cNvPr>
        <xdr:cNvSpPr>
          <a:spLocks noChangeShapeType="1"/>
        </xdr:cNvSpPr>
      </xdr:nvSpPr>
      <xdr:spPr bwMode="auto">
        <a:xfrm flipV="1">
          <a:off x="6543675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86</xdr:row>
      <xdr:rowOff>19050</xdr:rowOff>
    </xdr:from>
    <xdr:to>
      <xdr:col>34</xdr:col>
      <xdr:colOff>0</xdr:colOff>
      <xdr:row>87</xdr:row>
      <xdr:rowOff>0</xdr:rowOff>
    </xdr:to>
    <xdr:sp macro="" textlink="">
      <xdr:nvSpPr>
        <xdr:cNvPr id="7826" name="Line 244">
          <a:extLst>
            <a:ext uri="{FF2B5EF4-FFF2-40B4-BE49-F238E27FC236}">
              <a16:creationId xmlns:a16="http://schemas.microsoft.com/office/drawing/2014/main" id="{00000000-0008-0000-0800-0000921E0000}"/>
            </a:ext>
          </a:extLst>
        </xdr:cNvPr>
        <xdr:cNvSpPr>
          <a:spLocks noChangeShapeType="1"/>
        </xdr:cNvSpPr>
      </xdr:nvSpPr>
      <xdr:spPr bwMode="auto">
        <a:xfrm flipV="1">
          <a:off x="6115050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88</xdr:row>
      <xdr:rowOff>19050</xdr:rowOff>
    </xdr:from>
    <xdr:to>
      <xdr:col>37</xdr:col>
      <xdr:colOff>0</xdr:colOff>
      <xdr:row>89</xdr:row>
      <xdr:rowOff>0</xdr:rowOff>
    </xdr:to>
    <xdr:sp macro="" textlink="">
      <xdr:nvSpPr>
        <xdr:cNvPr id="7827" name="Line 250">
          <a:extLst>
            <a:ext uri="{FF2B5EF4-FFF2-40B4-BE49-F238E27FC236}">
              <a16:creationId xmlns:a16="http://schemas.microsoft.com/office/drawing/2014/main" id="{00000000-0008-0000-0800-0000931E0000}"/>
            </a:ext>
          </a:extLst>
        </xdr:cNvPr>
        <xdr:cNvSpPr>
          <a:spLocks noChangeShapeType="1"/>
        </xdr:cNvSpPr>
      </xdr:nvSpPr>
      <xdr:spPr bwMode="auto">
        <a:xfrm flipV="1">
          <a:off x="6543675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88</xdr:row>
      <xdr:rowOff>19050</xdr:rowOff>
    </xdr:from>
    <xdr:to>
      <xdr:col>34</xdr:col>
      <xdr:colOff>0</xdr:colOff>
      <xdr:row>89</xdr:row>
      <xdr:rowOff>0</xdr:rowOff>
    </xdr:to>
    <xdr:sp macro="" textlink="">
      <xdr:nvSpPr>
        <xdr:cNvPr id="7828" name="Line 251">
          <a:extLst>
            <a:ext uri="{FF2B5EF4-FFF2-40B4-BE49-F238E27FC236}">
              <a16:creationId xmlns:a16="http://schemas.microsoft.com/office/drawing/2014/main" id="{00000000-0008-0000-0800-0000941E0000}"/>
            </a:ext>
          </a:extLst>
        </xdr:cNvPr>
        <xdr:cNvSpPr>
          <a:spLocks noChangeShapeType="1"/>
        </xdr:cNvSpPr>
      </xdr:nvSpPr>
      <xdr:spPr bwMode="auto">
        <a:xfrm flipV="1">
          <a:off x="6115050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90</xdr:row>
      <xdr:rowOff>19050</xdr:rowOff>
    </xdr:from>
    <xdr:to>
      <xdr:col>37</xdr:col>
      <xdr:colOff>0</xdr:colOff>
      <xdr:row>91</xdr:row>
      <xdr:rowOff>0</xdr:rowOff>
    </xdr:to>
    <xdr:sp macro="" textlink="">
      <xdr:nvSpPr>
        <xdr:cNvPr id="7829" name="Line 257">
          <a:extLst>
            <a:ext uri="{FF2B5EF4-FFF2-40B4-BE49-F238E27FC236}">
              <a16:creationId xmlns:a16="http://schemas.microsoft.com/office/drawing/2014/main" id="{00000000-0008-0000-0800-0000951E0000}"/>
            </a:ext>
          </a:extLst>
        </xdr:cNvPr>
        <xdr:cNvSpPr>
          <a:spLocks noChangeShapeType="1"/>
        </xdr:cNvSpPr>
      </xdr:nvSpPr>
      <xdr:spPr bwMode="auto">
        <a:xfrm flipV="1">
          <a:off x="6543675" y="158972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90</xdr:row>
      <xdr:rowOff>19050</xdr:rowOff>
    </xdr:from>
    <xdr:to>
      <xdr:col>34</xdr:col>
      <xdr:colOff>0</xdr:colOff>
      <xdr:row>91</xdr:row>
      <xdr:rowOff>0</xdr:rowOff>
    </xdr:to>
    <xdr:sp macro="" textlink="">
      <xdr:nvSpPr>
        <xdr:cNvPr id="7830" name="Line 258">
          <a:extLst>
            <a:ext uri="{FF2B5EF4-FFF2-40B4-BE49-F238E27FC236}">
              <a16:creationId xmlns:a16="http://schemas.microsoft.com/office/drawing/2014/main" id="{00000000-0008-0000-0800-0000961E0000}"/>
            </a:ext>
          </a:extLst>
        </xdr:cNvPr>
        <xdr:cNvSpPr>
          <a:spLocks noChangeShapeType="1"/>
        </xdr:cNvSpPr>
      </xdr:nvSpPr>
      <xdr:spPr bwMode="auto">
        <a:xfrm flipV="1">
          <a:off x="6115050" y="158972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92</xdr:row>
      <xdr:rowOff>19050</xdr:rowOff>
    </xdr:from>
    <xdr:to>
      <xdr:col>37</xdr:col>
      <xdr:colOff>0</xdr:colOff>
      <xdr:row>93</xdr:row>
      <xdr:rowOff>0</xdr:rowOff>
    </xdr:to>
    <xdr:sp macro="" textlink="">
      <xdr:nvSpPr>
        <xdr:cNvPr id="7831" name="Line 264">
          <a:extLst>
            <a:ext uri="{FF2B5EF4-FFF2-40B4-BE49-F238E27FC236}">
              <a16:creationId xmlns:a16="http://schemas.microsoft.com/office/drawing/2014/main" id="{00000000-0008-0000-0800-0000971E0000}"/>
            </a:ext>
          </a:extLst>
        </xdr:cNvPr>
        <xdr:cNvSpPr>
          <a:spLocks noChangeShapeType="1"/>
        </xdr:cNvSpPr>
      </xdr:nvSpPr>
      <xdr:spPr bwMode="auto">
        <a:xfrm flipV="1">
          <a:off x="6543675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92</xdr:row>
      <xdr:rowOff>19050</xdr:rowOff>
    </xdr:from>
    <xdr:to>
      <xdr:col>34</xdr:col>
      <xdr:colOff>0</xdr:colOff>
      <xdr:row>93</xdr:row>
      <xdr:rowOff>0</xdr:rowOff>
    </xdr:to>
    <xdr:sp macro="" textlink="">
      <xdr:nvSpPr>
        <xdr:cNvPr id="7832" name="Line 265">
          <a:extLst>
            <a:ext uri="{FF2B5EF4-FFF2-40B4-BE49-F238E27FC236}">
              <a16:creationId xmlns:a16="http://schemas.microsoft.com/office/drawing/2014/main" id="{00000000-0008-0000-0800-0000981E0000}"/>
            </a:ext>
          </a:extLst>
        </xdr:cNvPr>
        <xdr:cNvSpPr>
          <a:spLocks noChangeShapeType="1"/>
        </xdr:cNvSpPr>
      </xdr:nvSpPr>
      <xdr:spPr bwMode="auto">
        <a:xfrm flipV="1">
          <a:off x="6115050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94</xdr:row>
      <xdr:rowOff>19050</xdr:rowOff>
    </xdr:from>
    <xdr:to>
      <xdr:col>37</xdr:col>
      <xdr:colOff>0</xdr:colOff>
      <xdr:row>95</xdr:row>
      <xdr:rowOff>0</xdr:rowOff>
    </xdr:to>
    <xdr:sp macro="" textlink="">
      <xdr:nvSpPr>
        <xdr:cNvPr id="7833" name="Line 271">
          <a:extLst>
            <a:ext uri="{FF2B5EF4-FFF2-40B4-BE49-F238E27FC236}">
              <a16:creationId xmlns:a16="http://schemas.microsoft.com/office/drawing/2014/main" id="{00000000-0008-0000-0800-0000991E0000}"/>
            </a:ext>
          </a:extLst>
        </xdr:cNvPr>
        <xdr:cNvSpPr>
          <a:spLocks noChangeShapeType="1"/>
        </xdr:cNvSpPr>
      </xdr:nvSpPr>
      <xdr:spPr bwMode="auto">
        <a:xfrm flipV="1">
          <a:off x="6543675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94</xdr:row>
      <xdr:rowOff>19050</xdr:rowOff>
    </xdr:from>
    <xdr:to>
      <xdr:col>34</xdr:col>
      <xdr:colOff>0</xdr:colOff>
      <xdr:row>95</xdr:row>
      <xdr:rowOff>0</xdr:rowOff>
    </xdr:to>
    <xdr:sp macro="" textlink="">
      <xdr:nvSpPr>
        <xdr:cNvPr id="7834" name="Line 272">
          <a:extLst>
            <a:ext uri="{FF2B5EF4-FFF2-40B4-BE49-F238E27FC236}">
              <a16:creationId xmlns:a16="http://schemas.microsoft.com/office/drawing/2014/main" id="{00000000-0008-0000-0800-00009A1E0000}"/>
            </a:ext>
          </a:extLst>
        </xdr:cNvPr>
        <xdr:cNvSpPr>
          <a:spLocks noChangeShapeType="1"/>
        </xdr:cNvSpPr>
      </xdr:nvSpPr>
      <xdr:spPr bwMode="auto">
        <a:xfrm flipV="1">
          <a:off x="6115050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96</xdr:row>
      <xdr:rowOff>19050</xdr:rowOff>
    </xdr:from>
    <xdr:to>
      <xdr:col>37</xdr:col>
      <xdr:colOff>0</xdr:colOff>
      <xdr:row>97</xdr:row>
      <xdr:rowOff>0</xdr:rowOff>
    </xdr:to>
    <xdr:sp macro="" textlink="">
      <xdr:nvSpPr>
        <xdr:cNvPr id="7835" name="Line 278">
          <a:extLst>
            <a:ext uri="{FF2B5EF4-FFF2-40B4-BE49-F238E27FC236}">
              <a16:creationId xmlns:a16="http://schemas.microsoft.com/office/drawing/2014/main" id="{00000000-0008-0000-0800-00009B1E0000}"/>
            </a:ext>
          </a:extLst>
        </xdr:cNvPr>
        <xdr:cNvSpPr>
          <a:spLocks noChangeShapeType="1"/>
        </xdr:cNvSpPr>
      </xdr:nvSpPr>
      <xdr:spPr bwMode="auto">
        <a:xfrm flipV="1">
          <a:off x="6543675" y="1686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96</xdr:row>
      <xdr:rowOff>19050</xdr:rowOff>
    </xdr:from>
    <xdr:to>
      <xdr:col>34</xdr:col>
      <xdr:colOff>0</xdr:colOff>
      <xdr:row>97</xdr:row>
      <xdr:rowOff>0</xdr:rowOff>
    </xdr:to>
    <xdr:sp macro="" textlink="">
      <xdr:nvSpPr>
        <xdr:cNvPr id="7836" name="Line 279">
          <a:extLst>
            <a:ext uri="{FF2B5EF4-FFF2-40B4-BE49-F238E27FC236}">
              <a16:creationId xmlns:a16="http://schemas.microsoft.com/office/drawing/2014/main" id="{00000000-0008-0000-0800-00009C1E0000}"/>
            </a:ext>
          </a:extLst>
        </xdr:cNvPr>
        <xdr:cNvSpPr>
          <a:spLocks noChangeShapeType="1"/>
        </xdr:cNvSpPr>
      </xdr:nvSpPr>
      <xdr:spPr bwMode="auto">
        <a:xfrm flipV="1">
          <a:off x="6115050" y="1686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98</xdr:row>
      <xdr:rowOff>19050</xdr:rowOff>
    </xdr:from>
    <xdr:to>
      <xdr:col>37</xdr:col>
      <xdr:colOff>0</xdr:colOff>
      <xdr:row>99</xdr:row>
      <xdr:rowOff>0</xdr:rowOff>
    </xdr:to>
    <xdr:sp macro="" textlink="">
      <xdr:nvSpPr>
        <xdr:cNvPr id="7837" name="Line 285">
          <a:extLst>
            <a:ext uri="{FF2B5EF4-FFF2-40B4-BE49-F238E27FC236}">
              <a16:creationId xmlns:a16="http://schemas.microsoft.com/office/drawing/2014/main" id="{00000000-0008-0000-0800-00009D1E0000}"/>
            </a:ext>
          </a:extLst>
        </xdr:cNvPr>
        <xdr:cNvSpPr>
          <a:spLocks noChangeShapeType="1"/>
        </xdr:cNvSpPr>
      </xdr:nvSpPr>
      <xdr:spPr bwMode="auto">
        <a:xfrm flipV="1">
          <a:off x="6543675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98</xdr:row>
      <xdr:rowOff>19050</xdr:rowOff>
    </xdr:from>
    <xdr:to>
      <xdr:col>34</xdr:col>
      <xdr:colOff>0</xdr:colOff>
      <xdr:row>99</xdr:row>
      <xdr:rowOff>0</xdr:rowOff>
    </xdr:to>
    <xdr:sp macro="" textlink="">
      <xdr:nvSpPr>
        <xdr:cNvPr id="7838" name="Line 286">
          <a:extLst>
            <a:ext uri="{FF2B5EF4-FFF2-40B4-BE49-F238E27FC236}">
              <a16:creationId xmlns:a16="http://schemas.microsoft.com/office/drawing/2014/main" id="{00000000-0008-0000-0800-00009E1E0000}"/>
            </a:ext>
          </a:extLst>
        </xdr:cNvPr>
        <xdr:cNvSpPr>
          <a:spLocks noChangeShapeType="1"/>
        </xdr:cNvSpPr>
      </xdr:nvSpPr>
      <xdr:spPr bwMode="auto">
        <a:xfrm flipV="1">
          <a:off x="6115050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100</xdr:row>
      <xdr:rowOff>19050</xdr:rowOff>
    </xdr:from>
    <xdr:to>
      <xdr:col>37</xdr:col>
      <xdr:colOff>0</xdr:colOff>
      <xdr:row>101</xdr:row>
      <xdr:rowOff>0</xdr:rowOff>
    </xdr:to>
    <xdr:sp macro="" textlink="">
      <xdr:nvSpPr>
        <xdr:cNvPr id="7839" name="Line 292">
          <a:extLst>
            <a:ext uri="{FF2B5EF4-FFF2-40B4-BE49-F238E27FC236}">
              <a16:creationId xmlns:a16="http://schemas.microsoft.com/office/drawing/2014/main" id="{00000000-0008-0000-0800-00009F1E0000}"/>
            </a:ext>
          </a:extLst>
        </xdr:cNvPr>
        <xdr:cNvSpPr>
          <a:spLocks noChangeShapeType="1"/>
        </xdr:cNvSpPr>
      </xdr:nvSpPr>
      <xdr:spPr bwMode="auto">
        <a:xfrm flipV="1">
          <a:off x="6543675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100</xdr:row>
      <xdr:rowOff>19050</xdr:rowOff>
    </xdr:from>
    <xdr:to>
      <xdr:col>34</xdr:col>
      <xdr:colOff>0</xdr:colOff>
      <xdr:row>101</xdr:row>
      <xdr:rowOff>0</xdr:rowOff>
    </xdr:to>
    <xdr:sp macro="" textlink="">
      <xdr:nvSpPr>
        <xdr:cNvPr id="7840" name="Line 293">
          <a:extLst>
            <a:ext uri="{FF2B5EF4-FFF2-40B4-BE49-F238E27FC236}">
              <a16:creationId xmlns:a16="http://schemas.microsoft.com/office/drawing/2014/main" id="{00000000-0008-0000-0800-0000A01E0000}"/>
            </a:ext>
          </a:extLst>
        </xdr:cNvPr>
        <xdr:cNvSpPr>
          <a:spLocks noChangeShapeType="1"/>
        </xdr:cNvSpPr>
      </xdr:nvSpPr>
      <xdr:spPr bwMode="auto">
        <a:xfrm flipV="1">
          <a:off x="6115050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102</xdr:row>
      <xdr:rowOff>19050</xdr:rowOff>
    </xdr:from>
    <xdr:to>
      <xdr:col>37</xdr:col>
      <xdr:colOff>0</xdr:colOff>
      <xdr:row>103</xdr:row>
      <xdr:rowOff>0</xdr:rowOff>
    </xdr:to>
    <xdr:sp macro="" textlink="">
      <xdr:nvSpPr>
        <xdr:cNvPr id="7841" name="Line 299">
          <a:extLst>
            <a:ext uri="{FF2B5EF4-FFF2-40B4-BE49-F238E27FC236}">
              <a16:creationId xmlns:a16="http://schemas.microsoft.com/office/drawing/2014/main" id="{00000000-0008-0000-0800-0000A11E0000}"/>
            </a:ext>
          </a:extLst>
        </xdr:cNvPr>
        <xdr:cNvSpPr>
          <a:spLocks noChangeShapeType="1"/>
        </xdr:cNvSpPr>
      </xdr:nvSpPr>
      <xdr:spPr bwMode="auto">
        <a:xfrm flipV="1">
          <a:off x="6543675" y="1784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102</xdr:row>
      <xdr:rowOff>19050</xdr:rowOff>
    </xdr:from>
    <xdr:to>
      <xdr:col>34</xdr:col>
      <xdr:colOff>0</xdr:colOff>
      <xdr:row>103</xdr:row>
      <xdr:rowOff>0</xdr:rowOff>
    </xdr:to>
    <xdr:sp macro="" textlink="">
      <xdr:nvSpPr>
        <xdr:cNvPr id="7842" name="Line 300">
          <a:extLst>
            <a:ext uri="{FF2B5EF4-FFF2-40B4-BE49-F238E27FC236}">
              <a16:creationId xmlns:a16="http://schemas.microsoft.com/office/drawing/2014/main" id="{00000000-0008-0000-0800-0000A21E0000}"/>
            </a:ext>
          </a:extLst>
        </xdr:cNvPr>
        <xdr:cNvSpPr>
          <a:spLocks noChangeShapeType="1"/>
        </xdr:cNvSpPr>
      </xdr:nvSpPr>
      <xdr:spPr bwMode="auto">
        <a:xfrm flipV="1">
          <a:off x="6115050" y="1784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104</xdr:row>
      <xdr:rowOff>19050</xdr:rowOff>
    </xdr:from>
    <xdr:to>
      <xdr:col>37</xdr:col>
      <xdr:colOff>0</xdr:colOff>
      <xdr:row>105</xdr:row>
      <xdr:rowOff>0</xdr:rowOff>
    </xdr:to>
    <xdr:sp macro="" textlink="">
      <xdr:nvSpPr>
        <xdr:cNvPr id="7843" name="Line 306">
          <a:extLst>
            <a:ext uri="{FF2B5EF4-FFF2-40B4-BE49-F238E27FC236}">
              <a16:creationId xmlns:a16="http://schemas.microsoft.com/office/drawing/2014/main" id="{00000000-0008-0000-0800-0000A31E0000}"/>
            </a:ext>
          </a:extLst>
        </xdr:cNvPr>
        <xdr:cNvSpPr>
          <a:spLocks noChangeShapeType="1"/>
        </xdr:cNvSpPr>
      </xdr:nvSpPr>
      <xdr:spPr bwMode="auto">
        <a:xfrm flipV="1">
          <a:off x="6543675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104</xdr:row>
      <xdr:rowOff>19050</xdr:rowOff>
    </xdr:from>
    <xdr:to>
      <xdr:col>34</xdr:col>
      <xdr:colOff>0</xdr:colOff>
      <xdr:row>105</xdr:row>
      <xdr:rowOff>0</xdr:rowOff>
    </xdr:to>
    <xdr:sp macro="" textlink="">
      <xdr:nvSpPr>
        <xdr:cNvPr id="7844" name="Line 307">
          <a:extLst>
            <a:ext uri="{FF2B5EF4-FFF2-40B4-BE49-F238E27FC236}">
              <a16:creationId xmlns:a16="http://schemas.microsoft.com/office/drawing/2014/main" id="{00000000-0008-0000-0800-0000A41E0000}"/>
            </a:ext>
          </a:extLst>
        </xdr:cNvPr>
        <xdr:cNvSpPr>
          <a:spLocks noChangeShapeType="1"/>
        </xdr:cNvSpPr>
      </xdr:nvSpPr>
      <xdr:spPr bwMode="auto">
        <a:xfrm flipV="1">
          <a:off x="6115050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106</xdr:row>
      <xdr:rowOff>19050</xdr:rowOff>
    </xdr:from>
    <xdr:to>
      <xdr:col>37</xdr:col>
      <xdr:colOff>0</xdr:colOff>
      <xdr:row>107</xdr:row>
      <xdr:rowOff>0</xdr:rowOff>
    </xdr:to>
    <xdr:sp macro="" textlink="">
      <xdr:nvSpPr>
        <xdr:cNvPr id="7845" name="Line 313">
          <a:extLst>
            <a:ext uri="{FF2B5EF4-FFF2-40B4-BE49-F238E27FC236}">
              <a16:creationId xmlns:a16="http://schemas.microsoft.com/office/drawing/2014/main" id="{00000000-0008-0000-0800-0000A51E0000}"/>
            </a:ext>
          </a:extLst>
        </xdr:cNvPr>
        <xdr:cNvSpPr>
          <a:spLocks noChangeShapeType="1"/>
        </xdr:cNvSpPr>
      </xdr:nvSpPr>
      <xdr:spPr bwMode="auto">
        <a:xfrm flipV="1">
          <a:off x="6543675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106</xdr:row>
      <xdr:rowOff>19050</xdr:rowOff>
    </xdr:from>
    <xdr:to>
      <xdr:col>34</xdr:col>
      <xdr:colOff>0</xdr:colOff>
      <xdr:row>107</xdr:row>
      <xdr:rowOff>0</xdr:rowOff>
    </xdr:to>
    <xdr:sp macro="" textlink="">
      <xdr:nvSpPr>
        <xdr:cNvPr id="7846" name="Line 314">
          <a:extLst>
            <a:ext uri="{FF2B5EF4-FFF2-40B4-BE49-F238E27FC236}">
              <a16:creationId xmlns:a16="http://schemas.microsoft.com/office/drawing/2014/main" id="{00000000-0008-0000-0800-0000A61E0000}"/>
            </a:ext>
          </a:extLst>
        </xdr:cNvPr>
        <xdr:cNvSpPr>
          <a:spLocks noChangeShapeType="1"/>
        </xdr:cNvSpPr>
      </xdr:nvSpPr>
      <xdr:spPr bwMode="auto">
        <a:xfrm flipV="1">
          <a:off x="6115050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108</xdr:row>
      <xdr:rowOff>19050</xdr:rowOff>
    </xdr:from>
    <xdr:to>
      <xdr:col>37</xdr:col>
      <xdr:colOff>0</xdr:colOff>
      <xdr:row>109</xdr:row>
      <xdr:rowOff>0</xdr:rowOff>
    </xdr:to>
    <xdr:sp macro="" textlink="">
      <xdr:nvSpPr>
        <xdr:cNvPr id="7847" name="Line 320">
          <a:extLst>
            <a:ext uri="{FF2B5EF4-FFF2-40B4-BE49-F238E27FC236}">
              <a16:creationId xmlns:a16="http://schemas.microsoft.com/office/drawing/2014/main" id="{00000000-0008-0000-0800-0000A71E0000}"/>
            </a:ext>
          </a:extLst>
        </xdr:cNvPr>
        <xdr:cNvSpPr>
          <a:spLocks noChangeShapeType="1"/>
        </xdr:cNvSpPr>
      </xdr:nvSpPr>
      <xdr:spPr bwMode="auto">
        <a:xfrm flipV="1">
          <a:off x="6543675" y="1881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108</xdr:row>
      <xdr:rowOff>19050</xdr:rowOff>
    </xdr:from>
    <xdr:to>
      <xdr:col>34</xdr:col>
      <xdr:colOff>0</xdr:colOff>
      <xdr:row>109</xdr:row>
      <xdr:rowOff>0</xdr:rowOff>
    </xdr:to>
    <xdr:sp macro="" textlink="">
      <xdr:nvSpPr>
        <xdr:cNvPr id="7848" name="Line 321">
          <a:extLst>
            <a:ext uri="{FF2B5EF4-FFF2-40B4-BE49-F238E27FC236}">
              <a16:creationId xmlns:a16="http://schemas.microsoft.com/office/drawing/2014/main" id="{00000000-0008-0000-0800-0000A81E0000}"/>
            </a:ext>
          </a:extLst>
        </xdr:cNvPr>
        <xdr:cNvSpPr>
          <a:spLocks noChangeShapeType="1"/>
        </xdr:cNvSpPr>
      </xdr:nvSpPr>
      <xdr:spPr bwMode="auto">
        <a:xfrm flipV="1">
          <a:off x="6115050" y="1881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110</xdr:row>
      <xdr:rowOff>19050</xdr:rowOff>
    </xdr:from>
    <xdr:to>
      <xdr:col>37</xdr:col>
      <xdr:colOff>0</xdr:colOff>
      <xdr:row>111</xdr:row>
      <xdr:rowOff>0</xdr:rowOff>
    </xdr:to>
    <xdr:sp macro="" textlink="">
      <xdr:nvSpPr>
        <xdr:cNvPr id="7849" name="Line 327">
          <a:extLst>
            <a:ext uri="{FF2B5EF4-FFF2-40B4-BE49-F238E27FC236}">
              <a16:creationId xmlns:a16="http://schemas.microsoft.com/office/drawing/2014/main" id="{00000000-0008-0000-0800-0000A91E0000}"/>
            </a:ext>
          </a:extLst>
        </xdr:cNvPr>
        <xdr:cNvSpPr>
          <a:spLocks noChangeShapeType="1"/>
        </xdr:cNvSpPr>
      </xdr:nvSpPr>
      <xdr:spPr bwMode="auto">
        <a:xfrm flipV="1">
          <a:off x="6543675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110</xdr:row>
      <xdr:rowOff>19050</xdr:rowOff>
    </xdr:from>
    <xdr:to>
      <xdr:col>34</xdr:col>
      <xdr:colOff>0</xdr:colOff>
      <xdr:row>111</xdr:row>
      <xdr:rowOff>0</xdr:rowOff>
    </xdr:to>
    <xdr:sp macro="" textlink="">
      <xdr:nvSpPr>
        <xdr:cNvPr id="7850" name="Line 328">
          <a:extLst>
            <a:ext uri="{FF2B5EF4-FFF2-40B4-BE49-F238E27FC236}">
              <a16:creationId xmlns:a16="http://schemas.microsoft.com/office/drawing/2014/main" id="{00000000-0008-0000-0800-0000AA1E0000}"/>
            </a:ext>
          </a:extLst>
        </xdr:cNvPr>
        <xdr:cNvSpPr>
          <a:spLocks noChangeShapeType="1"/>
        </xdr:cNvSpPr>
      </xdr:nvSpPr>
      <xdr:spPr bwMode="auto">
        <a:xfrm flipV="1">
          <a:off x="6115050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112</xdr:row>
      <xdr:rowOff>19050</xdr:rowOff>
    </xdr:from>
    <xdr:to>
      <xdr:col>37</xdr:col>
      <xdr:colOff>0</xdr:colOff>
      <xdr:row>113</xdr:row>
      <xdr:rowOff>0</xdr:rowOff>
    </xdr:to>
    <xdr:sp macro="" textlink="">
      <xdr:nvSpPr>
        <xdr:cNvPr id="7851" name="Line 334">
          <a:extLst>
            <a:ext uri="{FF2B5EF4-FFF2-40B4-BE49-F238E27FC236}">
              <a16:creationId xmlns:a16="http://schemas.microsoft.com/office/drawing/2014/main" id="{00000000-0008-0000-0800-0000AB1E0000}"/>
            </a:ext>
          </a:extLst>
        </xdr:cNvPr>
        <xdr:cNvSpPr>
          <a:spLocks noChangeShapeType="1"/>
        </xdr:cNvSpPr>
      </xdr:nvSpPr>
      <xdr:spPr bwMode="auto">
        <a:xfrm flipV="1">
          <a:off x="6543675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112</xdr:row>
      <xdr:rowOff>19050</xdr:rowOff>
    </xdr:from>
    <xdr:to>
      <xdr:col>34</xdr:col>
      <xdr:colOff>0</xdr:colOff>
      <xdr:row>113</xdr:row>
      <xdr:rowOff>0</xdr:rowOff>
    </xdr:to>
    <xdr:sp macro="" textlink="">
      <xdr:nvSpPr>
        <xdr:cNvPr id="7852" name="Line 335">
          <a:extLst>
            <a:ext uri="{FF2B5EF4-FFF2-40B4-BE49-F238E27FC236}">
              <a16:creationId xmlns:a16="http://schemas.microsoft.com/office/drawing/2014/main" id="{00000000-0008-0000-0800-0000AC1E0000}"/>
            </a:ext>
          </a:extLst>
        </xdr:cNvPr>
        <xdr:cNvSpPr>
          <a:spLocks noChangeShapeType="1"/>
        </xdr:cNvSpPr>
      </xdr:nvSpPr>
      <xdr:spPr bwMode="auto">
        <a:xfrm flipV="1">
          <a:off x="6115050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29</xdr:row>
      <xdr:rowOff>19050</xdr:rowOff>
    </xdr:from>
    <xdr:to>
      <xdr:col>30</xdr:col>
      <xdr:colOff>0</xdr:colOff>
      <xdr:row>30</xdr:row>
      <xdr:rowOff>0</xdr:rowOff>
    </xdr:to>
    <xdr:sp macro="" textlink="">
      <xdr:nvSpPr>
        <xdr:cNvPr id="7854" name="Line 61">
          <a:extLst>
            <a:ext uri="{FF2B5EF4-FFF2-40B4-BE49-F238E27FC236}">
              <a16:creationId xmlns:a16="http://schemas.microsoft.com/office/drawing/2014/main" id="{00000000-0008-0000-0800-0000AE1E0000}"/>
            </a:ext>
          </a:extLst>
        </xdr:cNvPr>
        <xdr:cNvSpPr>
          <a:spLocks noChangeShapeType="1"/>
        </xdr:cNvSpPr>
      </xdr:nvSpPr>
      <xdr:spPr bwMode="auto">
        <a:xfrm flipV="1">
          <a:off x="5543550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31</xdr:row>
      <xdr:rowOff>0</xdr:rowOff>
    </xdr:from>
    <xdr:to>
      <xdr:col>30</xdr:col>
      <xdr:colOff>0</xdr:colOff>
      <xdr:row>31</xdr:row>
      <xdr:rowOff>142875</xdr:rowOff>
    </xdr:to>
    <xdr:sp macro="" textlink="">
      <xdr:nvSpPr>
        <xdr:cNvPr id="7855" name="Line 61">
          <a:extLst>
            <a:ext uri="{FF2B5EF4-FFF2-40B4-BE49-F238E27FC236}">
              <a16:creationId xmlns:a16="http://schemas.microsoft.com/office/drawing/2014/main" id="{00000000-0008-0000-0800-0000AF1E0000}"/>
            </a:ext>
          </a:extLst>
        </xdr:cNvPr>
        <xdr:cNvSpPr>
          <a:spLocks noChangeShapeType="1"/>
        </xdr:cNvSpPr>
      </xdr:nvSpPr>
      <xdr:spPr bwMode="auto">
        <a:xfrm flipV="1">
          <a:off x="5543550" y="5743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33</xdr:row>
      <xdr:rowOff>0</xdr:rowOff>
    </xdr:from>
    <xdr:to>
      <xdr:col>30</xdr:col>
      <xdr:colOff>0</xdr:colOff>
      <xdr:row>33</xdr:row>
      <xdr:rowOff>142875</xdr:rowOff>
    </xdr:to>
    <xdr:sp macro="" textlink="">
      <xdr:nvSpPr>
        <xdr:cNvPr id="7856" name="Line 61">
          <a:extLst>
            <a:ext uri="{FF2B5EF4-FFF2-40B4-BE49-F238E27FC236}">
              <a16:creationId xmlns:a16="http://schemas.microsoft.com/office/drawing/2014/main" id="{00000000-0008-0000-0800-0000B01E0000}"/>
            </a:ext>
          </a:extLst>
        </xdr:cNvPr>
        <xdr:cNvSpPr>
          <a:spLocks noChangeShapeType="1"/>
        </xdr:cNvSpPr>
      </xdr:nvSpPr>
      <xdr:spPr bwMode="auto">
        <a:xfrm flipV="1">
          <a:off x="5543550" y="6067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35</xdr:row>
      <xdr:rowOff>19050</xdr:rowOff>
    </xdr:from>
    <xdr:to>
      <xdr:col>30</xdr:col>
      <xdr:colOff>0</xdr:colOff>
      <xdr:row>36</xdr:row>
      <xdr:rowOff>0</xdr:rowOff>
    </xdr:to>
    <xdr:sp macro="" textlink="">
      <xdr:nvSpPr>
        <xdr:cNvPr id="7857" name="Line 61">
          <a:extLst>
            <a:ext uri="{FF2B5EF4-FFF2-40B4-BE49-F238E27FC236}">
              <a16:creationId xmlns:a16="http://schemas.microsoft.com/office/drawing/2014/main" id="{00000000-0008-0000-0800-0000B11E0000}"/>
            </a:ext>
          </a:extLst>
        </xdr:cNvPr>
        <xdr:cNvSpPr>
          <a:spLocks noChangeShapeType="1"/>
        </xdr:cNvSpPr>
      </xdr:nvSpPr>
      <xdr:spPr bwMode="auto">
        <a:xfrm flipV="1">
          <a:off x="5543550" y="641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37</xdr:row>
      <xdr:rowOff>19050</xdr:rowOff>
    </xdr:from>
    <xdr:to>
      <xdr:col>30</xdr:col>
      <xdr:colOff>0</xdr:colOff>
      <xdr:row>38</xdr:row>
      <xdr:rowOff>0</xdr:rowOff>
    </xdr:to>
    <xdr:sp macro="" textlink="">
      <xdr:nvSpPr>
        <xdr:cNvPr id="7858" name="Line 61">
          <a:extLst>
            <a:ext uri="{FF2B5EF4-FFF2-40B4-BE49-F238E27FC236}">
              <a16:creationId xmlns:a16="http://schemas.microsoft.com/office/drawing/2014/main" id="{00000000-0008-0000-0800-0000B21E0000}"/>
            </a:ext>
          </a:extLst>
        </xdr:cNvPr>
        <xdr:cNvSpPr>
          <a:spLocks noChangeShapeType="1"/>
        </xdr:cNvSpPr>
      </xdr:nvSpPr>
      <xdr:spPr bwMode="auto">
        <a:xfrm flipV="1">
          <a:off x="5543550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39</xdr:row>
      <xdr:rowOff>0</xdr:rowOff>
    </xdr:from>
    <xdr:to>
      <xdr:col>30</xdr:col>
      <xdr:colOff>0</xdr:colOff>
      <xdr:row>39</xdr:row>
      <xdr:rowOff>142875</xdr:rowOff>
    </xdr:to>
    <xdr:sp macro="" textlink="">
      <xdr:nvSpPr>
        <xdr:cNvPr id="7859" name="Line 61">
          <a:extLst>
            <a:ext uri="{FF2B5EF4-FFF2-40B4-BE49-F238E27FC236}">
              <a16:creationId xmlns:a16="http://schemas.microsoft.com/office/drawing/2014/main" id="{00000000-0008-0000-0800-0000B31E0000}"/>
            </a:ext>
          </a:extLst>
        </xdr:cNvPr>
        <xdr:cNvSpPr>
          <a:spLocks noChangeShapeType="1"/>
        </xdr:cNvSpPr>
      </xdr:nvSpPr>
      <xdr:spPr bwMode="auto">
        <a:xfrm flipV="1">
          <a:off x="5543550" y="7038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41</xdr:row>
      <xdr:rowOff>19050</xdr:rowOff>
    </xdr:from>
    <xdr:to>
      <xdr:col>30</xdr:col>
      <xdr:colOff>0</xdr:colOff>
      <xdr:row>42</xdr:row>
      <xdr:rowOff>0</xdr:rowOff>
    </xdr:to>
    <xdr:sp macro="" textlink="">
      <xdr:nvSpPr>
        <xdr:cNvPr id="7860" name="Line 61">
          <a:extLst>
            <a:ext uri="{FF2B5EF4-FFF2-40B4-BE49-F238E27FC236}">
              <a16:creationId xmlns:a16="http://schemas.microsoft.com/office/drawing/2014/main" id="{00000000-0008-0000-0800-0000B41E0000}"/>
            </a:ext>
          </a:extLst>
        </xdr:cNvPr>
        <xdr:cNvSpPr>
          <a:spLocks noChangeShapeType="1"/>
        </xdr:cNvSpPr>
      </xdr:nvSpPr>
      <xdr:spPr bwMode="auto">
        <a:xfrm flipV="1">
          <a:off x="5543550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29</xdr:row>
      <xdr:rowOff>19050</xdr:rowOff>
    </xdr:from>
    <xdr:to>
      <xdr:col>27</xdr:col>
      <xdr:colOff>0</xdr:colOff>
      <xdr:row>30</xdr:row>
      <xdr:rowOff>0</xdr:rowOff>
    </xdr:to>
    <xdr:sp macro="" textlink="">
      <xdr:nvSpPr>
        <xdr:cNvPr id="7861" name="Line 61">
          <a:extLst>
            <a:ext uri="{FF2B5EF4-FFF2-40B4-BE49-F238E27FC236}">
              <a16:creationId xmlns:a16="http://schemas.microsoft.com/office/drawing/2014/main" id="{00000000-0008-0000-0800-0000B51E0000}"/>
            </a:ext>
          </a:extLst>
        </xdr:cNvPr>
        <xdr:cNvSpPr>
          <a:spLocks noChangeShapeType="1"/>
        </xdr:cNvSpPr>
      </xdr:nvSpPr>
      <xdr:spPr bwMode="auto">
        <a:xfrm flipV="1">
          <a:off x="5114925" y="543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31</xdr:row>
      <xdr:rowOff>19050</xdr:rowOff>
    </xdr:from>
    <xdr:to>
      <xdr:col>27</xdr:col>
      <xdr:colOff>0</xdr:colOff>
      <xdr:row>32</xdr:row>
      <xdr:rowOff>0</xdr:rowOff>
    </xdr:to>
    <xdr:sp macro="" textlink="">
      <xdr:nvSpPr>
        <xdr:cNvPr id="7862" name="Line 61">
          <a:extLst>
            <a:ext uri="{FF2B5EF4-FFF2-40B4-BE49-F238E27FC236}">
              <a16:creationId xmlns:a16="http://schemas.microsoft.com/office/drawing/2014/main" id="{00000000-0008-0000-0800-0000B61E0000}"/>
            </a:ext>
          </a:extLst>
        </xdr:cNvPr>
        <xdr:cNvSpPr>
          <a:spLocks noChangeShapeType="1"/>
        </xdr:cNvSpPr>
      </xdr:nvSpPr>
      <xdr:spPr bwMode="auto">
        <a:xfrm flipV="1">
          <a:off x="5114925" y="576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33</xdr:row>
      <xdr:rowOff>19050</xdr:rowOff>
    </xdr:from>
    <xdr:to>
      <xdr:col>27</xdr:col>
      <xdr:colOff>0</xdr:colOff>
      <xdr:row>34</xdr:row>
      <xdr:rowOff>0</xdr:rowOff>
    </xdr:to>
    <xdr:sp macro="" textlink="">
      <xdr:nvSpPr>
        <xdr:cNvPr id="7863" name="Line 61">
          <a:extLst>
            <a:ext uri="{FF2B5EF4-FFF2-40B4-BE49-F238E27FC236}">
              <a16:creationId xmlns:a16="http://schemas.microsoft.com/office/drawing/2014/main" id="{00000000-0008-0000-0800-0000B71E0000}"/>
            </a:ext>
          </a:extLst>
        </xdr:cNvPr>
        <xdr:cNvSpPr>
          <a:spLocks noChangeShapeType="1"/>
        </xdr:cNvSpPr>
      </xdr:nvSpPr>
      <xdr:spPr bwMode="auto">
        <a:xfrm flipV="1">
          <a:off x="5114925" y="608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35</xdr:row>
      <xdr:rowOff>0</xdr:rowOff>
    </xdr:from>
    <xdr:to>
      <xdr:col>27</xdr:col>
      <xdr:colOff>0</xdr:colOff>
      <xdr:row>35</xdr:row>
      <xdr:rowOff>142875</xdr:rowOff>
    </xdr:to>
    <xdr:sp macro="" textlink="">
      <xdr:nvSpPr>
        <xdr:cNvPr id="7864" name="Line 61">
          <a:extLst>
            <a:ext uri="{FF2B5EF4-FFF2-40B4-BE49-F238E27FC236}">
              <a16:creationId xmlns:a16="http://schemas.microsoft.com/office/drawing/2014/main" id="{00000000-0008-0000-0800-0000B81E0000}"/>
            </a:ext>
          </a:extLst>
        </xdr:cNvPr>
        <xdr:cNvSpPr>
          <a:spLocks noChangeShapeType="1"/>
        </xdr:cNvSpPr>
      </xdr:nvSpPr>
      <xdr:spPr bwMode="auto">
        <a:xfrm flipV="1">
          <a:off x="5114925" y="6391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37</xdr:row>
      <xdr:rowOff>19050</xdr:rowOff>
    </xdr:from>
    <xdr:to>
      <xdr:col>27</xdr:col>
      <xdr:colOff>0</xdr:colOff>
      <xdr:row>38</xdr:row>
      <xdr:rowOff>0</xdr:rowOff>
    </xdr:to>
    <xdr:sp macro="" textlink="">
      <xdr:nvSpPr>
        <xdr:cNvPr id="7865" name="Line 61">
          <a:extLst>
            <a:ext uri="{FF2B5EF4-FFF2-40B4-BE49-F238E27FC236}">
              <a16:creationId xmlns:a16="http://schemas.microsoft.com/office/drawing/2014/main" id="{00000000-0008-0000-0800-0000B91E0000}"/>
            </a:ext>
          </a:extLst>
        </xdr:cNvPr>
        <xdr:cNvSpPr>
          <a:spLocks noChangeShapeType="1"/>
        </xdr:cNvSpPr>
      </xdr:nvSpPr>
      <xdr:spPr bwMode="auto">
        <a:xfrm flipV="1">
          <a:off x="5114925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39</xdr:row>
      <xdr:rowOff>19050</xdr:rowOff>
    </xdr:from>
    <xdr:to>
      <xdr:col>27</xdr:col>
      <xdr:colOff>0</xdr:colOff>
      <xdr:row>40</xdr:row>
      <xdr:rowOff>0</xdr:rowOff>
    </xdr:to>
    <xdr:sp macro="" textlink="">
      <xdr:nvSpPr>
        <xdr:cNvPr id="7866" name="Line 61">
          <a:extLst>
            <a:ext uri="{FF2B5EF4-FFF2-40B4-BE49-F238E27FC236}">
              <a16:creationId xmlns:a16="http://schemas.microsoft.com/office/drawing/2014/main" id="{00000000-0008-0000-0800-0000BA1E0000}"/>
            </a:ext>
          </a:extLst>
        </xdr:cNvPr>
        <xdr:cNvSpPr>
          <a:spLocks noChangeShapeType="1"/>
        </xdr:cNvSpPr>
      </xdr:nvSpPr>
      <xdr:spPr bwMode="auto">
        <a:xfrm flipV="1">
          <a:off x="5114925" y="705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41</xdr:row>
      <xdr:rowOff>19050</xdr:rowOff>
    </xdr:from>
    <xdr:to>
      <xdr:col>27</xdr:col>
      <xdr:colOff>0</xdr:colOff>
      <xdr:row>42</xdr:row>
      <xdr:rowOff>0</xdr:rowOff>
    </xdr:to>
    <xdr:sp macro="" textlink="">
      <xdr:nvSpPr>
        <xdr:cNvPr id="7867" name="Line 61">
          <a:extLst>
            <a:ext uri="{FF2B5EF4-FFF2-40B4-BE49-F238E27FC236}">
              <a16:creationId xmlns:a16="http://schemas.microsoft.com/office/drawing/2014/main" id="{00000000-0008-0000-0800-0000BB1E0000}"/>
            </a:ext>
          </a:extLst>
        </xdr:cNvPr>
        <xdr:cNvSpPr>
          <a:spLocks noChangeShapeType="1"/>
        </xdr:cNvSpPr>
      </xdr:nvSpPr>
      <xdr:spPr bwMode="auto">
        <a:xfrm flipV="1">
          <a:off x="5114925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43</xdr:row>
      <xdr:rowOff>19050</xdr:rowOff>
    </xdr:from>
    <xdr:to>
      <xdr:col>27</xdr:col>
      <xdr:colOff>0</xdr:colOff>
      <xdr:row>44</xdr:row>
      <xdr:rowOff>0</xdr:rowOff>
    </xdr:to>
    <xdr:sp macro="" textlink="">
      <xdr:nvSpPr>
        <xdr:cNvPr id="7868" name="Line 61">
          <a:extLst>
            <a:ext uri="{FF2B5EF4-FFF2-40B4-BE49-F238E27FC236}">
              <a16:creationId xmlns:a16="http://schemas.microsoft.com/office/drawing/2014/main" id="{00000000-0008-0000-0800-0000BC1E0000}"/>
            </a:ext>
          </a:extLst>
        </xdr:cNvPr>
        <xdr:cNvSpPr>
          <a:spLocks noChangeShapeType="1"/>
        </xdr:cNvSpPr>
      </xdr:nvSpPr>
      <xdr:spPr bwMode="auto">
        <a:xfrm flipV="1">
          <a:off x="5114925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45</xdr:row>
      <xdr:rowOff>19050</xdr:rowOff>
    </xdr:from>
    <xdr:to>
      <xdr:col>27</xdr:col>
      <xdr:colOff>0</xdr:colOff>
      <xdr:row>46</xdr:row>
      <xdr:rowOff>0</xdr:rowOff>
    </xdr:to>
    <xdr:sp macro="" textlink="">
      <xdr:nvSpPr>
        <xdr:cNvPr id="7869" name="Line 61">
          <a:extLst>
            <a:ext uri="{FF2B5EF4-FFF2-40B4-BE49-F238E27FC236}">
              <a16:creationId xmlns:a16="http://schemas.microsoft.com/office/drawing/2014/main" id="{00000000-0008-0000-0800-0000BD1E0000}"/>
            </a:ext>
          </a:extLst>
        </xdr:cNvPr>
        <xdr:cNvSpPr>
          <a:spLocks noChangeShapeType="1"/>
        </xdr:cNvSpPr>
      </xdr:nvSpPr>
      <xdr:spPr bwMode="auto">
        <a:xfrm flipV="1">
          <a:off x="5114925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47</xdr:row>
      <xdr:rowOff>0</xdr:rowOff>
    </xdr:from>
    <xdr:to>
      <xdr:col>27</xdr:col>
      <xdr:colOff>0</xdr:colOff>
      <xdr:row>47</xdr:row>
      <xdr:rowOff>142875</xdr:rowOff>
    </xdr:to>
    <xdr:sp macro="" textlink="">
      <xdr:nvSpPr>
        <xdr:cNvPr id="7870" name="Line 61">
          <a:extLst>
            <a:ext uri="{FF2B5EF4-FFF2-40B4-BE49-F238E27FC236}">
              <a16:creationId xmlns:a16="http://schemas.microsoft.com/office/drawing/2014/main" id="{00000000-0008-0000-0800-0000BE1E0000}"/>
            </a:ext>
          </a:extLst>
        </xdr:cNvPr>
        <xdr:cNvSpPr>
          <a:spLocks noChangeShapeType="1"/>
        </xdr:cNvSpPr>
      </xdr:nvSpPr>
      <xdr:spPr bwMode="auto">
        <a:xfrm flipV="1">
          <a:off x="5114925" y="8334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49</xdr:row>
      <xdr:rowOff>19050</xdr:rowOff>
    </xdr:from>
    <xdr:to>
      <xdr:col>27</xdr:col>
      <xdr:colOff>0</xdr:colOff>
      <xdr:row>50</xdr:row>
      <xdr:rowOff>0</xdr:rowOff>
    </xdr:to>
    <xdr:sp macro="" textlink="">
      <xdr:nvSpPr>
        <xdr:cNvPr id="7871" name="Line 61">
          <a:extLst>
            <a:ext uri="{FF2B5EF4-FFF2-40B4-BE49-F238E27FC236}">
              <a16:creationId xmlns:a16="http://schemas.microsoft.com/office/drawing/2014/main" id="{00000000-0008-0000-0800-0000BF1E0000}"/>
            </a:ext>
          </a:extLst>
        </xdr:cNvPr>
        <xdr:cNvSpPr>
          <a:spLocks noChangeShapeType="1"/>
        </xdr:cNvSpPr>
      </xdr:nvSpPr>
      <xdr:spPr bwMode="auto">
        <a:xfrm flipV="1">
          <a:off x="5114925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51</xdr:row>
      <xdr:rowOff>19050</xdr:rowOff>
    </xdr:from>
    <xdr:to>
      <xdr:col>27</xdr:col>
      <xdr:colOff>0</xdr:colOff>
      <xdr:row>52</xdr:row>
      <xdr:rowOff>0</xdr:rowOff>
    </xdr:to>
    <xdr:sp macro="" textlink="">
      <xdr:nvSpPr>
        <xdr:cNvPr id="7872" name="Line 61">
          <a:extLst>
            <a:ext uri="{FF2B5EF4-FFF2-40B4-BE49-F238E27FC236}">
              <a16:creationId xmlns:a16="http://schemas.microsoft.com/office/drawing/2014/main" id="{00000000-0008-0000-0800-0000C01E0000}"/>
            </a:ext>
          </a:extLst>
        </xdr:cNvPr>
        <xdr:cNvSpPr>
          <a:spLocks noChangeShapeType="1"/>
        </xdr:cNvSpPr>
      </xdr:nvSpPr>
      <xdr:spPr bwMode="auto">
        <a:xfrm flipV="1">
          <a:off x="5114925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53</xdr:row>
      <xdr:rowOff>0</xdr:rowOff>
    </xdr:from>
    <xdr:to>
      <xdr:col>27</xdr:col>
      <xdr:colOff>0</xdr:colOff>
      <xdr:row>53</xdr:row>
      <xdr:rowOff>142875</xdr:rowOff>
    </xdr:to>
    <xdr:sp macro="" textlink="">
      <xdr:nvSpPr>
        <xdr:cNvPr id="7873" name="Line 61">
          <a:extLst>
            <a:ext uri="{FF2B5EF4-FFF2-40B4-BE49-F238E27FC236}">
              <a16:creationId xmlns:a16="http://schemas.microsoft.com/office/drawing/2014/main" id="{00000000-0008-0000-0800-0000C11E0000}"/>
            </a:ext>
          </a:extLst>
        </xdr:cNvPr>
        <xdr:cNvSpPr>
          <a:spLocks noChangeShapeType="1"/>
        </xdr:cNvSpPr>
      </xdr:nvSpPr>
      <xdr:spPr bwMode="auto">
        <a:xfrm flipV="1">
          <a:off x="5114925" y="9305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55</xdr:row>
      <xdr:rowOff>19050</xdr:rowOff>
    </xdr:from>
    <xdr:to>
      <xdr:col>27</xdr:col>
      <xdr:colOff>0</xdr:colOff>
      <xdr:row>56</xdr:row>
      <xdr:rowOff>0</xdr:rowOff>
    </xdr:to>
    <xdr:sp macro="" textlink="">
      <xdr:nvSpPr>
        <xdr:cNvPr id="7874" name="Line 61">
          <a:extLst>
            <a:ext uri="{FF2B5EF4-FFF2-40B4-BE49-F238E27FC236}">
              <a16:creationId xmlns:a16="http://schemas.microsoft.com/office/drawing/2014/main" id="{00000000-0008-0000-0800-0000C21E0000}"/>
            </a:ext>
          </a:extLst>
        </xdr:cNvPr>
        <xdr:cNvSpPr>
          <a:spLocks noChangeShapeType="1"/>
        </xdr:cNvSpPr>
      </xdr:nvSpPr>
      <xdr:spPr bwMode="auto">
        <a:xfrm flipV="1">
          <a:off x="5114925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57</xdr:row>
      <xdr:rowOff>19050</xdr:rowOff>
    </xdr:from>
    <xdr:to>
      <xdr:col>27</xdr:col>
      <xdr:colOff>0</xdr:colOff>
      <xdr:row>58</xdr:row>
      <xdr:rowOff>0</xdr:rowOff>
    </xdr:to>
    <xdr:sp macro="" textlink="">
      <xdr:nvSpPr>
        <xdr:cNvPr id="7875" name="Line 61">
          <a:extLst>
            <a:ext uri="{FF2B5EF4-FFF2-40B4-BE49-F238E27FC236}">
              <a16:creationId xmlns:a16="http://schemas.microsoft.com/office/drawing/2014/main" id="{00000000-0008-0000-0800-0000C31E0000}"/>
            </a:ext>
          </a:extLst>
        </xdr:cNvPr>
        <xdr:cNvSpPr>
          <a:spLocks noChangeShapeType="1"/>
        </xdr:cNvSpPr>
      </xdr:nvSpPr>
      <xdr:spPr bwMode="auto">
        <a:xfrm flipV="1">
          <a:off x="5114925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43</xdr:row>
      <xdr:rowOff>19050</xdr:rowOff>
    </xdr:from>
    <xdr:to>
      <xdr:col>30</xdr:col>
      <xdr:colOff>0</xdr:colOff>
      <xdr:row>44</xdr:row>
      <xdr:rowOff>0</xdr:rowOff>
    </xdr:to>
    <xdr:sp macro="" textlink="">
      <xdr:nvSpPr>
        <xdr:cNvPr id="7876" name="Line 61">
          <a:extLst>
            <a:ext uri="{FF2B5EF4-FFF2-40B4-BE49-F238E27FC236}">
              <a16:creationId xmlns:a16="http://schemas.microsoft.com/office/drawing/2014/main" id="{00000000-0008-0000-0800-0000C41E0000}"/>
            </a:ext>
          </a:extLst>
        </xdr:cNvPr>
        <xdr:cNvSpPr>
          <a:spLocks noChangeShapeType="1"/>
        </xdr:cNvSpPr>
      </xdr:nvSpPr>
      <xdr:spPr bwMode="auto">
        <a:xfrm flipV="1">
          <a:off x="5543550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45</xdr:row>
      <xdr:rowOff>19050</xdr:rowOff>
    </xdr:from>
    <xdr:to>
      <xdr:col>30</xdr:col>
      <xdr:colOff>0</xdr:colOff>
      <xdr:row>46</xdr:row>
      <xdr:rowOff>0</xdr:rowOff>
    </xdr:to>
    <xdr:sp macro="" textlink="">
      <xdr:nvSpPr>
        <xdr:cNvPr id="7877" name="Line 61">
          <a:extLst>
            <a:ext uri="{FF2B5EF4-FFF2-40B4-BE49-F238E27FC236}">
              <a16:creationId xmlns:a16="http://schemas.microsoft.com/office/drawing/2014/main" id="{00000000-0008-0000-0800-0000C51E0000}"/>
            </a:ext>
          </a:extLst>
        </xdr:cNvPr>
        <xdr:cNvSpPr>
          <a:spLocks noChangeShapeType="1"/>
        </xdr:cNvSpPr>
      </xdr:nvSpPr>
      <xdr:spPr bwMode="auto">
        <a:xfrm flipV="1">
          <a:off x="5543550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47</xdr:row>
      <xdr:rowOff>19050</xdr:rowOff>
    </xdr:from>
    <xdr:to>
      <xdr:col>30</xdr:col>
      <xdr:colOff>0</xdr:colOff>
      <xdr:row>48</xdr:row>
      <xdr:rowOff>0</xdr:rowOff>
    </xdr:to>
    <xdr:sp macro="" textlink="">
      <xdr:nvSpPr>
        <xdr:cNvPr id="7878" name="Line 61">
          <a:extLst>
            <a:ext uri="{FF2B5EF4-FFF2-40B4-BE49-F238E27FC236}">
              <a16:creationId xmlns:a16="http://schemas.microsoft.com/office/drawing/2014/main" id="{00000000-0008-0000-0800-0000C61E0000}"/>
            </a:ext>
          </a:extLst>
        </xdr:cNvPr>
        <xdr:cNvSpPr>
          <a:spLocks noChangeShapeType="1"/>
        </xdr:cNvSpPr>
      </xdr:nvSpPr>
      <xdr:spPr bwMode="auto">
        <a:xfrm flipV="1">
          <a:off x="5543550" y="8353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49</xdr:row>
      <xdr:rowOff>19050</xdr:rowOff>
    </xdr:from>
    <xdr:to>
      <xdr:col>30</xdr:col>
      <xdr:colOff>0</xdr:colOff>
      <xdr:row>50</xdr:row>
      <xdr:rowOff>0</xdr:rowOff>
    </xdr:to>
    <xdr:sp macro="" textlink="">
      <xdr:nvSpPr>
        <xdr:cNvPr id="7879" name="Line 61">
          <a:extLst>
            <a:ext uri="{FF2B5EF4-FFF2-40B4-BE49-F238E27FC236}">
              <a16:creationId xmlns:a16="http://schemas.microsoft.com/office/drawing/2014/main" id="{00000000-0008-0000-0800-0000C71E0000}"/>
            </a:ext>
          </a:extLst>
        </xdr:cNvPr>
        <xdr:cNvSpPr>
          <a:spLocks noChangeShapeType="1"/>
        </xdr:cNvSpPr>
      </xdr:nvSpPr>
      <xdr:spPr bwMode="auto">
        <a:xfrm flipV="1">
          <a:off x="5543550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51</xdr:row>
      <xdr:rowOff>19050</xdr:rowOff>
    </xdr:from>
    <xdr:to>
      <xdr:col>30</xdr:col>
      <xdr:colOff>0</xdr:colOff>
      <xdr:row>52</xdr:row>
      <xdr:rowOff>0</xdr:rowOff>
    </xdr:to>
    <xdr:sp macro="" textlink="">
      <xdr:nvSpPr>
        <xdr:cNvPr id="7880" name="Line 61">
          <a:extLst>
            <a:ext uri="{FF2B5EF4-FFF2-40B4-BE49-F238E27FC236}">
              <a16:creationId xmlns:a16="http://schemas.microsoft.com/office/drawing/2014/main" id="{00000000-0008-0000-0800-0000C81E0000}"/>
            </a:ext>
          </a:extLst>
        </xdr:cNvPr>
        <xdr:cNvSpPr>
          <a:spLocks noChangeShapeType="1"/>
        </xdr:cNvSpPr>
      </xdr:nvSpPr>
      <xdr:spPr bwMode="auto">
        <a:xfrm flipV="1">
          <a:off x="5543550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53</xdr:row>
      <xdr:rowOff>19050</xdr:rowOff>
    </xdr:from>
    <xdr:to>
      <xdr:col>30</xdr:col>
      <xdr:colOff>0</xdr:colOff>
      <xdr:row>54</xdr:row>
      <xdr:rowOff>0</xdr:rowOff>
    </xdr:to>
    <xdr:sp macro="" textlink="">
      <xdr:nvSpPr>
        <xdr:cNvPr id="7881" name="Line 61">
          <a:extLst>
            <a:ext uri="{FF2B5EF4-FFF2-40B4-BE49-F238E27FC236}">
              <a16:creationId xmlns:a16="http://schemas.microsoft.com/office/drawing/2014/main" id="{00000000-0008-0000-0800-0000C91E0000}"/>
            </a:ext>
          </a:extLst>
        </xdr:cNvPr>
        <xdr:cNvSpPr>
          <a:spLocks noChangeShapeType="1"/>
        </xdr:cNvSpPr>
      </xdr:nvSpPr>
      <xdr:spPr bwMode="auto">
        <a:xfrm flipV="1">
          <a:off x="5543550" y="9324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55</xdr:row>
      <xdr:rowOff>19050</xdr:rowOff>
    </xdr:from>
    <xdr:to>
      <xdr:col>30</xdr:col>
      <xdr:colOff>0</xdr:colOff>
      <xdr:row>56</xdr:row>
      <xdr:rowOff>0</xdr:rowOff>
    </xdr:to>
    <xdr:sp macro="" textlink="">
      <xdr:nvSpPr>
        <xdr:cNvPr id="7882" name="Line 61">
          <a:extLst>
            <a:ext uri="{FF2B5EF4-FFF2-40B4-BE49-F238E27FC236}">
              <a16:creationId xmlns:a16="http://schemas.microsoft.com/office/drawing/2014/main" id="{00000000-0008-0000-0800-0000CA1E0000}"/>
            </a:ext>
          </a:extLst>
        </xdr:cNvPr>
        <xdr:cNvSpPr>
          <a:spLocks noChangeShapeType="1"/>
        </xdr:cNvSpPr>
      </xdr:nvSpPr>
      <xdr:spPr bwMode="auto">
        <a:xfrm flipV="1">
          <a:off x="5543550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57</xdr:row>
      <xdr:rowOff>19050</xdr:rowOff>
    </xdr:from>
    <xdr:to>
      <xdr:col>30</xdr:col>
      <xdr:colOff>0</xdr:colOff>
      <xdr:row>58</xdr:row>
      <xdr:rowOff>0</xdr:rowOff>
    </xdr:to>
    <xdr:sp macro="" textlink="">
      <xdr:nvSpPr>
        <xdr:cNvPr id="7883" name="Line 61">
          <a:extLst>
            <a:ext uri="{FF2B5EF4-FFF2-40B4-BE49-F238E27FC236}">
              <a16:creationId xmlns:a16="http://schemas.microsoft.com/office/drawing/2014/main" id="{00000000-0008-0000-0800-0000CB1E0000}"/>
            </a:ext>
          </a:extLst>
        </xdr:cNvPr>
        <xdr:cNvSpPr>
          <a:spLocks noChangeShapeType="1"/>
        </xdr:cNvSpPr>
      </xdr:nvSpPr>
      <xdr:spPr bwMode="auto">
        <a:xfrm flipV="1">
          <a:off x="5543550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72</xdr:row>
      <xdr:rowOff>0</xdr:rowOff>
    </xdr:from>
    <xdr:to>
      <xdr:col>27</xdr:col>
      <xdr:colOff>0</xdr:colOff>
      <xdr:row>72</xdr:row>
      <xdr:rowOff>142875</xdr:rowOff>
    </xdr:to>
    <xdr:sp macro="" textlink="">
      <xdr:nvSpPr>
        <xdr:cNvPr id="7884" name="Line 61">
          <a:extLst>
            <a:ext uri="{FF2B5EF4-FFF2-40B4-BE49-F238E27FC236}">
              <a16:creationId xmlns:a16="http://schemas.microsoft.com/office/drawing/2014/main" id="{00000000-0008-0000-0800-0000CC1E0000}"/>
            </a:ext>
          </a:extLst>
        </xdr:cNvPr>
        <xdr:cNvSpPr>
          <a:spLocks noChangeShapeType="1"/>
        </xdr:cNvSpPr>
      </xdr:nvSpPr>
      <xdr:spPr bwMode="auto">
        <a:xfrm flipV="1">
          <a:off x="5114925" y="12963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74</xdr:row>
      <xdr:rowOff>19050</xdr:rowOff>
    </xdr:from>
    <xdr:to>
      <xdr:col>27</xdr:col>
      <xdr:colOff>0</xdr:colOff>
      <xdr:row>75</xdr:row>
      <xdr:rowOff>0</xdr:rowOff>
    </xdr:to>
    <xdr:sp macro="" textlink="">
      <xdr:nvSpPr>
        <xdr:cNvPr id="7885" name="Line 61">
          <a:extLst>
            <a:ext uri="{FF2B5EF4-FFF2-40B4-BE49-F238E27FC236}">
              <a16:creationId xmlns:a16="http://schemas.microsoft.com/office/drawing/2014/main" id="{00000000-0008-0000-0800-0000CD1E0000}"/>
            </a:ext>
          </a:extLst>
        </xdr:cNvPr>
        <xdr:cNvSpPr>
          <a:spLocks noChangeShapeType="1"/>
        </xdr:cNvSpPr>
      </xdr:nvSpPr>
      <xdr:spPr bwMode="auto">
        <a:xfrm flipV="1">
          <a:off x="5114925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76</xdr:row>
      <xdr:rowOff>19050</xdr:rowOff>
    </xdr:from>
    <xdr:to>
      <xdr:col>27</xdr:col>
      <xdr:colOff>0</xdr:colOff>
      <xdr:row>77</xdr:row>
      <xdr:rowOff>0</xdr:rowOff>
    </xdr:to>
    <xdr:sp macro="" textlink="">
      <xdr:nvSpPr>
        <xdr:cNvPr id="7886" name="Line 61">
          <a:extLst>
            <a:ext uri="{FF2B5EF4-FFF2-40B4-BE49-F238E27FC236}">
              <a16:creationId xmlns:a16="http://schemas.microsoft.com/office/drawing/2014/main" id="{00000000-0008-0000-0800-0000CE1E0000}"/>
            </a:ext>
          </a:extLst>
        </xdr:cNvPr>
        <xdr:cNvSpPr>
          <a:spLocks noChangeShapeType="1"/>
        </xdr:cNvSpPr>
      </xdr:nvSpPr>
      <xdr:spPr bwMode="auto">
        <a:xfrm flipV="1">
          <a:off x="5114925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72</xdr:row>
      <xdr:rowOff>19050</xdr:rowOff>
    </xdr:from>
    <xdr:to>
      <xdr:col>30</xdr:col>
      <xdr:colOff>0</xdr:colOff>
      <xdr:row>73</xdr:row>
      <xdr:rowOff>0</xdr:rowOff>
    </xdr:to>
    <xdr:sp macro="" textlink="">
      <xdr:nvSpPr>
        <xdr:cNvPr id="7887" name="Line 61">
          <a:extLst>
            <a:ext uri="{FF2B5EF4-FFF2-40B4-BE49-F238E27FC236}">
              <a16:creationId xmlns:a16="http://schemas.microsoft.com/office/drawing/2014/main" id="{00000000-0008-0000-0800-0000CF1E0000}"/>
            </a:ext>
          </a:extLst>
        </xdr:cNvPr>
        <xdr:cNvSpPr>
          <a:spLocks noChangeShapeType="1"/>
        </xdr:cNvSpPr>
      </xdr:nvSpPr>
      <xdr:spPr bwMode="auto">
        <a:xfrm flipV="1">
          <a:off x="5543550" y="12982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74</xdr:row>
      <xdr:rowOff>19050</xdr:rowOff>
    </xdr:from>
    <xdr:to>
      <xdr:col>30</xdr:col>
      <xdr:colOff>0</xdr:colOff>
      <xdr:row>75</xdr:row>
      <xdr:rowOff>0</xdr:rowOff>
    </xdr:to>
    <xdr:sp macro="" textlink="">
      <xdr:nvSpPr>
        <xdr:cNvPr id="7888" name="Line 61">
          <a:extLst>
            <a:ext uri="{FF2B5EF4-FFF2-40B4-BE49-F238E27FC236}">
              <a16:creationId xmlns:a16="http://schemas.microsoft.com/office/drawing/2014/main" id="{00000000-0008-0000-0800-0000D01E0000}"/>
            </a:ext>
          </a:extLst>
        </xdr:cNvPr>
        <xdr:cNvSpPr>
          <a:spLocks noChangeShapeType="1"/>
        </xdr:cNvSpPr>
      </xdr:nvSpPr>
      <xdr:spPr bwMode="auto">
        <a:xfrm flipV="1">
          <a:off x="5543550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76</xdr:row>
      <xdr:rowOff>19050</xdr:rowOff>
    </xdr:from>
    <xdr:to>
      <xdr:col>30</xdr:col>
      <xdr:colOff>0</xdr:colOff>
      <xdr:row>77</xdr:row>
      <xdr:rowOff>0</xdr:rowOff>
    </xdr:to>
    <xdr:sp macro="" textlink="">
      <xdr:nvSpPr>
        <xdr:cNvPr id="7889" name="Line 61">
          <a:extLst>
            <a:ext uri="{FF2B5EF4-FFF2-40B4-BE49-F238E27FC236}">
              <a16:creationId xmlns:a16="http://schemas.microsoft.com/office/drawing/2014/main" id="{00000000-0008-0000-0800-0000D11E0000}"/>
            </a:ext>
          </a:extLst>
        </xdr:cNvPr>
        <xdr:cNvSpPr>
          <a:spLocks noChangeShapeType="1"/>
        </xdr:cNvSpPr>
      </xdr:nvSpPr>
      <xdr:spPr bwMode="auto">
        <a:xfrm flipV="1">
          <a:off x="5543550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78</xdr:row>
      <xdr:rowOff>0</xdr:rowOff>
    </xdr:from>
    <xdr:to>
      <xdr:col>27</xdr:col>
      <xdr:colOff>0</xdr:colOff>
      <xdr:row>78</xdr:row>
      <xdr:rowOff>142875</xdr:rowOff>
    </xdr:to>
    <xdr:sp macro="" textlink="">
      <xdr:nvSpPr>
        <xdr:cNvPr id="7890" name="Line 61">
          <a:extLst>
            <a:ext uri="{FF2B5EF4-FFF2-40B4-BE49-F238E27FC236}">
              <a16:creationId xmlns:a16="http://schemas.microsoft.com/office/drawing/2014/main" id="{00000000-0008-0000-0800-0000D21E0000}"/>
            </a:ext>
          </a:extLst>
        </xdr:cNvPr>
        <xdr:cNvSpPr>
          <a:spLocks noChangeShapeType="1"/>
        </xdr:cNvSpPr>
      </xdr:nvSpPr>
      <xdr:spPr bwMode="auto">
        <a:xfrm flipV="1">
          <a:off x="5114925" y="13935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80</xdr:row>
      <xdr:rowOff>19050</xdr:rowOff>
    </xdr:from>
    <xdr:to>
      <xdr:col>27</xdr:col>
      <xdr:colOff>0</xdr:colOff>
      <xdr:row>81</xdr:row>
      <xdr:rowOff>0</xdr:rowOff>
    </xdr:to>
    <xdr:sp macro="" textlink="">
      <xdr:nvSpPr>
        <xdr:cNvPr id="7891" name="Line 61">
          <a:extLst>
            <a:ext uri="{FF2B5EF4-FFF2-40B4-BE49-F238E27FC236}">
              <a16:creationId xmlns:a16="http://schemas.microsoft.com/office/drawing/2014/main" id="{00000000-0008-0000-0800-0000D31E0000}"/>
            </a:ext>
          </a:extLst>
        </xdr:cNvPr>
        <xdr:cNvSpPr>
          <a:spLocks noChangeShapeType="1"/>
        </xdr:cNvSpPr>
      </xdr:nvSpPr>
      <xdr:spPr bwMode="auto">
        <a:xfrm flipV="1">
          <a:off x="5114925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82</xdr:row>
      <xdr:rowOff>19050</xdr:rowOff>
    </xdr:from>
    <xdr:to>
      <xdr:col>27</xdr:col>
      <xdr:colOff>0</xdr:colOff>
      <xdr:row>83</xdr:row>
      <xdr:rowOff>0</xdr:rowOff>
    </xdr:to>
    <xdr:sp macro="" textlink="">
      <xdr:nvSpPr>
        <xdr:cNvPr id="7892" name="Line 61">
          <a:extLst>
            <a:ext uri="{FF2B5EF4-FFF2-40B4-BE49-F238E27FC236}">
              <a16:creationId xmlns:a16="http://schemas.microsoft.com/office/drawing/2014/main" id="{00000000-0008-0000-0800-0000D41E0000}"/>
            </a:ext>
          </a:extLst>
        </xdr:cNvPr>
        <xdr:cNvSpPr>
          <a:spLocks noChangeShapeType="1"/>
        </xdr:cNvSpPr>
      </xdr:nvSpPr>
      <xdr:spPr bwMode="auto">
        <a:xfrm flipV="1">
          <a:off x="5114925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78</xdr:row>
      <xdr:rowOff>19050</xdr:rowOff>
    </xdr:from>
    <xdr:to>
      <xdr:col>30</xdr:col>
      <xdr:colOff>0</xdr:colOff>
      <xdr:row>79</xdr:row>
      <xdr:rowOff>0</xdr:rowOff>
    </xdr:to>
    <xdr:sp macro="" textlink="">
      <xdr:nvSpPr>
        <xdr:cNvPr id="7893" name="Line 61">
          <a:extLst>
            <a:ext uri="{FF2B5EF4-FFF2-40B4-BE49-F238E27FC236}">
              <a16:creationId xmlns:a16="http://schemas.microsoft.com/office/drawing/2014/main" id="{00000000-0008-0000-0800-0000D51E0000}"/>
            </a:ext>
          </a:extLst>
        </xdr:cNvPr>
        <xdr:cNvSpPr>
          <a:spLocks noChangeShapeType="1"/>
        </xdr:cNvSpPr>
      </xdr:nvSpPr>
      <xdr:spPr bwMode="auto">
        <a:xfrm flipV="1">
          <a:off x="5543550" y="13954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80</xdr:row>
      <xdr:rowOff>19050</xdr:rowOff>
    </xdr:from>
    <xdr:to>
      <xdr:col>30</xdr:col>
      <xdr:colOff>0</xdr:colOff>
      <xdr:row>81</xdr:row>
      <xdr:rowOff>0</xdr:rowOff>
    </xdr:to>
    <xdr:sp macro="" textlink="">
      <xdr:nvSpPr>
        <xdr:cNvPr id="7894" name="Line 61">
          <a:extLst>
            <a:ext uri="{FF2B5EF4-FFF2-40B4-BE49-F238E27FC236}">
              <a16:creationId xmlns:a16="http://schemas.microsoft.com/office/drawing/2014/main" id="{00000000-0008-0000-0800-0000D61E0000}"/>
            </a:ext>
          </a:extLst>
        </xdr:cNvPr>
        <xdr:cNvSpPr>
          <a:spLocks noChangeShapeType="1"/>
        </xdr:cNvSpPr>
      </xdr:nvSpPr>
      <xdr:spPr bwMode="auto">
        <a:xfrm flipV="1">
          <a:off x="5543550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82</xdr:row>
      <xdr:rowOff>19050</xdr:rowOff>
    </xdr:from>
    <xdr:to>
      <xdr:col>30</xdr:col>
      <xdr:colOff>0</xdr:colOff>
      <xdr:row>83</xdr:row>
      <xdr:rowOff>0</xdr:rowOff>
    </xdr:to>
    <xdr:sp macro="" textlink="">
      <xdr:nvSpPr>
        <xdr:cNvPr id="7895" name="Line 61">
          <a:extLst>
            <a:ext uri="{FF2B5EF4-FFF2-40B4-BE49-F238E27FC236}">
              <a16:creationId xmlns:a16="http://schemas.microsoft.com/office/drawing/2014/main" id="{00000000-0008-0000-0800-0000D71E0000}"/>
            </a:ext>
          </a:extLst>
        </xdr:cNvPr>
        <xdr:cNvSpPr>
          <a:spLocks noChangeShapeType="1"/>
        </xdr:cNvSpPr>
      </xdr:nvSpPr>
      <xdr:spPr bwMode="auto">
        <a:xfrm flipV="1">
          <a:off x="5543550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84</xdr:row>
      <xdr:rowOff>0</xdr:rowOff>
    </xdr:from>
    <xdr:to>
      <xdr:col>27</xdr:col>
      <xdr:colOff>0</xdr:colOff>
      <xdr:row>84</xdr:row>
      <xdr:rowOff>142875</xdr:rowOff>
    </xdr:to>
    <xdr:sp macro="" textlink="">
      <xdr:nvSpPr>
        <xdr:cNvPr id="7896" name="Line 61">
          <a:extLst>
            <a:ext uri="{FF2B5EF4-FFF2-40B4-BE49-F238E27FC236}">
              <a16:creationId xmlns:a16="http://schemas.microsoft.com/office/drawing/2014/main" id="{00000000-0008-0000-0800-0000D81E0000}"/>
            </a:ext>
          </a:extLst>
        </xdr:cNvPr>
        <xdr:cNvSpPr>
          <a:spLocks noChangeShapeType="1"/>
        </xdr:cNvSpPr>
      </xdr:nvSpPr>
      <xdr:spPr bwMode="auto">
        <a:xfrm flipV="1">
          <a:off x="5114925" y="14906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86</xdr:row>
      <xdr:rowOff>19050</xdr:rowOff>
    </xdr:from>
    <xdr:to>
      <xdr:col>27</xdr:col>
      <xdr:colOff>0</xdr:colOff>
      <xdr:row>87</xdr:row>
      <xdr:rowOff>0</xdr:rowOff>
    </xdr:to>
    <xdr:sp macro="" textlink="">
      <xdr:nvSpPr>
        <xdr:cNvPr id="7897" name="Line 61">
          <a:extLst>
            <a:ext uri="{FF2B5EF4-FFF2-40B4-BE49-F238E27FC236}">
              <a16:creationId xmlns:a16="http://schemas.microsoft.com/office/drawing/2014/main" id="{00000000-0008-0000-0800-0000D91E0000}"/>
            </a:ext>
          </a:extLst>
        </xdr:cNvPr>
        <xdr:cNvSpPr>
          <a:spLocks noChangeShapeType="1"/>
        </xdr:cNvSpPr>
      </xdr:nvSpPr>
      <xdr:spPr bwMode="auto">
        <a:xfrm flipV="1">
          <a:off x="5114925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88</xdr:row>
      <xdr:rowOff>19050</xdr:rowOff>
    </xdr:from>
    <xdr:to>
      <xdr:col>27</xdr:col>
      <xdr:colOff>0</xdr:colOff>
      <xdr:row>89</xdr:row>
      <xdr:rowOff>0</xdr:rowOff>
    </xdr:to>
    <xdr:sp macro="" textlink="">
      <xdr:nvSpPr>
        <xdr:cNvPr id="7898" name="Line 61">
          <a:extLst>
            <a:ext uri="{FF2B5EF4-FFF2-40B4-BE49-F238E27FC236}">
              <a16:creationId xmlns:a16="http://schemas.microsoft.com/office/drawing/2014/main" id="{00000000-0008-0000-0800-0000DA1E0000}"/>
            </a:ext>
          </a:extLst>
        </xdr:cNvPr>
        <xdr:cNvSpPr>
          <a:spLocks noChangeShapeType="1"/>
        </xdr:cNvSpPr>
      </xdr:nvSpPr>
      <xdr:spPr bwMode="auto">
        <a:xfrm flipV="1">
          <a:off x="5114925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84</xdr:row>
      <xdr:rowOff>19050</xdr:rowOff>
    </xdr:from>
    <xdr:to>
      <xdr:col>30</xdr:col>
      <xdr:colOff>0</xdr:colOff>
      <xdr:row>85</xdr:row>
      <xdr:rowOff>0</xdr:rowOff>
    </xdr:to>
    <xdr:sp macro="" textlink="">
      <xdr:nvSpPr>
        <xdr:cNvPr id="7899" name="Line 61">
          <a:extLst>
            <a:ext uri="{FF2B5EF4-FFF2-40B4-BE49-F238E27FC236}">
              <a16:creationId xmlns:a16="http://schemas.microsoft.com/office/drawing/2014/main" id="{00000000-0008-0000-0800-0000DB1E0000}"/>
            </a:ext>
          </a:extLst>
        </xdr:cNvPr>
        <xdr:cNvSpPr>
          <a:spLocks noChangeShapeType="1"/>
        </xdr:cNvSpPr>
      </xdr:nvSpPr>
      <xdr:spPr bwMode="auto">
        <a:xfrm flipV="1">
          <a:off x="5543550" y="14925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86</xdr:row>
      <xdr:rowOff>19050</xdr:rowOff>
    </xdr:from>
    <xdr:to>
      <xdr:col>30</xdr:col>
      <xdr:colOff>0</xdr:colOff>
      <xdr:row>87</xdr:row>
      <xdr:rowOff>0</xdr:rowOff>
    </xdr:to>
    <xdr:sp macro="" textlink="">
      <xdr:nvSpPr>
        <xdr:cNvPr id="7900" name="Line 61">
          <a:extLst>
            <a:ext uri="{FF2B5EF4-FFF2-40B4-BE49-F238E27FC236}">
              <a16:creationId xmlns:a16="http://schemas.microsoft.com/office/drawing/2014/main" id="{00000000-0008-0000-0800-0000DC1E0000}"/>
            </a:ext>
          </a:extLst>
        </xdr:cNvPr>
        <xdr:cNvSpPr>
          <a:spLocks noChangeShapeType="1"/>
        </xdr:cNvSpPr>
      </xdr:nvSpPr>
      <xdr:spPr bwMode="auto">
        <a:xfrm flipV="1">
          <a:off x="5543550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88</xdr:row>
      <xdr:rowOff>19050</xdr:rowOff>
    </xdr:from>
    <xdr:to>
      <xdr:col>30</xdr:col>
      <xdr:colOff>0</xdr:colOff>
      <xdr:row>89</xdr:row>
      <xdr:rowOff>0</xdr:rowOff>
    </xdr:to>
    <xdr:sp macro="" textlink="">
      <xdr:nvSpPr>
        <xdr:cNvPr id="7901" name="Line 61">
          <a:extLst>
            <a:ext uri="{FF2B5EF4-FFF2-40B4-BE49-F238E27FC236}">
              <a16:creationId xmlns:a16="http://schemas.microsoft.com/office/drawing/2014/main" id="{00000000-0008-0000-0800-0000DD1E0000}"/>
            </a:ext>
          </a:extLst>
        </xdr:cNvPr>
        <xdr:cNvSpPr>
          <a:spLocks noChangeShapeType="1"/>
        </xdr:cNvSpPr>
      </xdr:nvSpPr>
      <xdr:spPr bwMode="auto">
        <a:xfrm flipV="1">
          <a:off x="5543550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90</xdr:row>
      <xdr:rowOff>0</xdr:rowOff>
    </xdr:from>
    <xdr:to>
      <xdr:col>27</xdr:col>
      <xdr:colOff>0</xdr:colOff>
      <xdr:row>90</xdr:row>
      <xdr:rowOff>142875</xdr:rowOff>
    </xdr:to>
    <xdr:sp macro="" textlink="">
      <xdr:nvSpPr>
        <xdr:cNvPr id="7902" name="Line 61">
          <a:extLst>
            <a:ext uri="{FF2B5EF4-FFF2-40B4-BE49-F238E27FC236}">
              <a16:creationId xmlns:a16="http://schemas.microsoft.com/office/drawing/2014/main" id="{00000000-0008-0000-0800-0000DE1E0000}"/>
            </a:ext>
          </a:extLst>
        </xdr:cNvPr>
        <xdr:cNvSpPr>
          <a:spLocks noChangeShapeType="1"/>
        </xdr:cNvSpPr>
      </xdr:nvSpPr>
      <xdr:spPr bwMode="auto">
        <a:xfrm flipV="1">
          <a:off x="5114925" y="15878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92</xdr:row>
      <xdr:rowOff>19050</xdr:rowOff>
    </xdr:from>
    <xdr:to>
      <xdr:col>27</xdr:col>
      <xdr:colOff>0</xdr:colOff>
      <xdr:row>93</xdr:row>
      <xdr:rowOff>0</xdr:rowOff>
    </xdr:to>
    <xdr:sp macro="" textlink="">
      <xdr:nvSpPr>
        <xdr:cNvPr id="7903" name="Line 61">
          <a:extLst>
            <a:ext uri="{FF2B5EF4-FFF2-40B4-BE49-F238E27FC236}">
              <a16:creationId xmlns:a16="http://schemas.microsoft.com/office/drawing/2014/main" id="{00000000-0008-0000-0800-0000DF1E0000}"/>
            </a:ext>
          </a:extLst>
        </xdr:cNvPr>
        <xdr:cNvSpPr>
          <a:spLocks noChangeShapeType="1"/>
        </xdr:cNvSpPr>
      </xdr:nvSpPr>
      <xdr:spPr bwMode="auto">
        <a:xfrm flipV="1">
          <a:off x="5114925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94</xdr:row>
      <xdr:rowOff>19050</xdr:rowOff>
    </xdr:from>
    <xdr:to>
      <xdr:col>27</xdr:col>
      <xdr:colOff>0</xdr:colOff>
      <xdr:row>95</xdr:row>
      <xdr:rowOff>0</xdr:rowOff>
    </xdr:to>
    <xdr:sp macro="" textlink="">
      <xdr:nvSpPr>
        <xdr:cNvPr id="7904" name="Line 61">
          <a:extLst>
            <a:ext uri="{FF2B5EF4-FFF2-40B4-BE49-F238E27FC236}">
              <a16:creationId xmlns:a16="http://schemas.microsoft.com/office/drawing/2014/main" id="{00000000-0008-0000-0800-0000E01E0000}"/>
            </a:ext>
          </a:extLst>
        </xdr:cNvPr>
        <xdr:cNvSpPr>
          <a:spLocks noChangeShapeType="1"/>
        </xdr:cNvSpPr>
      </xdr:nvSpPr>
      <xdr:spPr bwMode="auto">
        <a:xfrm flipV="1">
          <a:off x="5114925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90</xdr:row>
      <xdr:rowOff>19050</xdr:rowOff>
    </xdr:from>
    <xdr:to>
      <xdr:col>30</xdr:col>
      <xdr:colOff>0</xdr:colOff>
      <xdr:row>91</xdr:row>
      <xdr:rowOff>0</xdr:rowOff>
    </xdr:to>
    <xdr:sp macro="" textlink="">
      <xdr:nvSpPr>
        <xdr:cNvPr id="7905" name="Line 61">
          <a:extLst>
            <a:ext uri="{FF2B5EF4-FFF2-40B4-BE49-F238E27FC236}">
              <a16:creationId xmlns:a16="http://schemas.microsoft.com/office/drawing/2014/main" id="{00000000-0008-0000-0800-0000E11E0000}"/>
            </a:ext>
          </a:extLst>
        </xdr:cNvPr>
        <xdr:cNvSpPr>
          <a:spLocks noChangeShapeType="1"/>
        </xdr:cNvSpPr>
      </xdr:nvSpPr>
      <xdr:spPr bwMode="auto">
        <a:xfrm flipV="1">
          <a:off x="5543550" y="158972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92</xdr:row>
      <xdr:rowOff>19050</xdr:rowOff>
    </xdr:from>
    <xdr:to>
      <xdr:col>30</xdr:col>
      <xdr:colOff>0</xdr:colOff>
      <xdr:row>93</xdr:row>
      <xdr:rowOff>0</xdr:rowOff>
    </xdr:to>
    <xdr:sp macro="" textlink="">
      <xdr:nvSpPr>
        <xdr:cNvPr id="7906" name="Line 61">
          <a:extLst>
            <a:ext uri="{FF2B5EF4-FFF2-40B4-BE49-F238E27FC236}">
              <a16:creationId xmlns:a16="http://schemas.microsoft.com/office/drawing/2014/main" id="{00000000-0008-0000-0800-0000E21E0000}"/>
            </a:ext>
          </a:extLst>
        </xdr:cNvPr>
        <xdr:cNvSpPr>
          <a:spLocks noChangeShapeType="1"/>
        </xdr:cNvSpPr>
      </xdr:nvSpPr>
      <xdr:spPr bwMode="auto">
        <a:xfrm flipV="1">
          <a:off x="5543550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94</xdr:row>
      <xdr:rowOff>19050</xdr:rowOff>
    </xdr:from>
    <xdr:to>
      <xdr:col>30</xdr:col>
      <xdr:colOff>0</xdr:colOff>
      <xdr:row>95</xdr:row>
      <xdr:rowOff>0</xdr:rowOff>
    </xdr:to>
    <xdr:sp macro="" textlink="">
      <xdr:nvSpPr>
        <xdr:cNvPr id="7907" name="Line 61">
          <a:extLst>
            <a:ext uri="{FF2B5EF4-FFF2-40B4-BE49-F238E27FC236}">
              <a16:creationId xmlns:a16="http://schemas.microsoft.com/office/drawing/2014/main" id="{00000000-0008-0000-0800-0000E31E0000}"/>
            </a:ext>
          </a:extLst>
        </xdr:cNvPr>
        <xdr:cNvSpPr>
          <a:spLocks noChangeShapeType="1"/>
        </xdr:cNvSpPr>
      </xdr:nvSpPr>
      <xdr:spPr bwMode="auto">
        <a:xfrm flipV="1">
          <a:off x="5543550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96</xdr:row>
      <xdr:rowOff>0</xdr:rowOff>
    </xdr:from>
    <xdr:to>
      <xdr:col>27</xdr:col>
      <xdr:colOff>0</xdr:colOff>
      <xdr:row>96</xdr:row>
      <xdr:rowOff>142875</xdr:rowOff>
    </xdr:to>
    <xdr:sp macro="" textlink="">
      <xdr:nvSpPr>
        <xdr:cNvPr id="7908" name="Line 61">
          <a:extLst>
            <a:ext uri="{FF2B5EF4-FFF2-40B4-BE49-F238E27FC236}">
              <a16:creationId xmlns:a16="http://schemas.microsoft.com/office/drawing/2014/main" id="{00000000-0008-0000-0800-0000E41E0000}"/>
            </a:ext>
          </a:extLst>
        </xdr:cNvPr>
        <xdr:cNvSpPr>
          <a:spLocks noChangeShapeType="1"/>
        </xdr:cNvSpPr>
      </xdr:nvSpPr>
      <xdr:spPr bwMode="auto">
        <a:xfrm flipV="1">
          <a:off x="5114925" y="16849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98</xdr:row>
      <xdr:rowOff>19050</xdr:rowOff>
    </xdr:from>
    <xdr:to>
      <xdr:col>27</xdr:col>
      <xdr:colOff>0</xdr:colOff>
      <xdr:row>99</xdr:row>
      <xdr:rowOff>0</xdr:rowOff>
    </xdr:to>
    <xdr:sp macro="" textlink="">
      <xdr:nvSpPr>
        <xdr:cNvPr id="7909" name="Line 61">
          <a:extLst>
            <a:ext uri="{FF2B5EF4-FFF2-40B4-BE49-F238E27FC236}">
              <a16:creationId xmlns:a16="http://schemas.microsoft.com/office/drawing/2014/main" id="{00000000-0008-0000-0800-0000E51E0000}"/>
            </a:ext>
          </a:extLst>
        </xdr:cNvPr>
        <xdr:cNvSpPr>
          <a:spLocks noChangeShapeType="1"/>
        </xdr:cNvSpPr>
      </xdr:nvSpPr>
      <xdr:spPr bwMode="auto">
        <a:xfrm flipV="1">
          <a:off x="5114925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100</xdr:row>
      <xdr:rowOff>19050</xdr:rowOff>
    </xdr:from>
    <xdr:to>
      <xdr:col>27</xdr:col>
      <xdr:colOff>0</xdr:colOff>
      <xdr:row>101</xdr:row>
      <xdr:rowOff>0</xdr:rowOff>
    </xdr:to>
    <xdr:sp macro="" textlink="">
      <xdr:nvSpPr>
        <xdr:cNvPr id="7910" name="Line 61">
          <a:extLst>
            <a:ext uri="{FF2B5EF4-FFF2-40B4-BE49-F238E27FC236}">
              <a16:creationId xmlns:a16="http://schemas.microsoft.com/office/drawing/2014/main" id="{00000000-0008-0000-0800-0000E61E0000}"/>
            </a:ext>
          </a:extLst>
        </xdr:cNvPr>
        <xdr:cNvSpPr>
          <a:spLocks noChangeShapeType="1"/>
        </xdr:cNvSpPr>
      </xdr:nvSpPr>
      <xdr:spPr bwMode="auto">
        <a:xfrm flipV="1">
          <a:off x="5114925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96</xdr:row>
      <xdr:rowOff>19050</xdr:rowOff>
    </xdr:from>
    <xdr:to>
      <xdr:col>30</xdr:col>
      <xdr:colOff>0</xdr:colOff>
      <xdr:row>97</xdr:row>
      <xdr:rowOff>0</xdr:rowOff>
    </xdr:to>
    <xdr:sp macro="" textlink="">
      <xdr:nvSpPr>
        <xdr:cNvPr id="7911" name="Line 61">
          <a:extLst>
            <a:ext uri="{FF2B5EF4-FFF2-40B4-BE49-F238E27FC236}">
              <a16:creationId xmlns:a16="http://schemas.microsoft.com/office/drawing/2014/main" id="{00000000-0008-0000-0800-0000E71E0000}"/>
            </a:ext>
          </a:extLst>
        </xdr:cNvPr>
        <xdr:cNvSpPr>
          <a:spLocks noChangeShapeType="1"/>
        </xdr:cNvSpPr>
      </xdr:nvSpPr>
      <xdr:spPr bwMode="auto">
        <a:xfrm flipV="1">
          <a:off x="5543550" y="1686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98</xdr:row>
      <xdr:rowOff>19050</xdr:rowOff>
    </xdr:from>
    <xdr:to>
      <xdr:col>30</xdr:col>
      <xdr:colOff>0</xdr:colOff>
      <xdr:row>99</xdr:row>
      <xdr:rowOff>0</xdr:rowOff>
    </xdr:to>
    <xdr:sp macro="" textlink="">
      <xdr:nvSpPr>
        <xdr:cNvPr id="7912" name="Line 61">
          <a:extLst>
            <a:ext uri="{FF2B5EF4-FFF2-40B4-BE49-F238E27FC236}">
              <a16:creationId xmlns:a16="http://schemas.microsoft.com/office/drawing/2014/main" id="{00000000-0008-0000-0800-0000E81E0000}"/>
            </a:ext>
          </a:extLst>
        </xdr:cNvPr>
        <xdr:cNvSpPr>
          <a:spLocks noChangeShapeType="1"/>
        </xdr:cNvSpPr>
      </xdr:nvSpPr>
      <xdr:spPr bwMode="auto">
        <a:xfrm flipV="1">
          <a:off x="5543550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100</xdr:row>
      <xdr:rowOff>19050</xdr:rowOff>
    </xdr:from>
    <xdr:to>
      <xdr:col>30</xdr:col>
      <xdr:colOff>0</xdr:colOff>
      <xdr:row>101</xdr:row>
      <xdr:rowOff>0</xdr:rowOff>
    </xdr:to>
    <xdr:sp macro="" textlink="">
      <xdr:nvSpPr>
        <xdr:cNvPr id="7913" name="Line 61">
          <a:extLst>
            <a:ext uri="{FF2B5EF4-FFF2-40B4-BE49-F238E27FC236}">
              <a16:creationId xmlns:a16="http://schemas.microsoft.com/office/drawing/2014/main" id="{00000000-0008-0000-0800-0000E91E0000}"/>
            </a:ext>
          </a:extLst>
        </xdr:cNvPr>
        <xdr:cNvSpPr>
          <a:spLocks noChangeShapeType="1"/>
        </xdr:cNvSpPr>
      </xdr:nvSpPr>
      <xdr:spPr bwMode="auto">
        <a:xfrm flipV="1">
          <a:off x="5543550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102</xdr:row>
      <xdr:rowOff>0</xdr:rowOff>
    </xdr:from>
    <xdr:to>
      <xdr:col>27</xdr:col>
      <xdr:colOff>0</xdr:colOff>
      <xdr:row>102</xdr:row>
      <xdr:rowOff>142875</xdr:rowOff>
    </xdr:to>
    <xdr:sp macro="" textlink="">
      <xdr:nvSpPr>
        <xdr:cNvPr id="7914" name="Line 61">
          <a:extLst>
            <a:ext uri="{FF2B5EF4-FFF2-40B4-BE49-F238E27FC236}">
              <a16:creationId xmlns:a16="http://schemas.microsoft.com/office/drawing/2014/main" id="{00000000-0008-0000-0800-0000EA1E0000}"/>
            </a:ext>
          </a:extLst>
        </xdr:cNvPr>
        <xdr:cNvSpPr>
          <a:spLocks noChangeShapeType="1"/>
        </xdr:cNvSpPr>
      </xdr:nvSpPr>
      <xdr:spPr bwMode="auto">
        <a:xfrm flipV="1">
          <a:off x="5114925" y="17821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104</xdr:row>
      <xdr:rowOff>19050</xdr:rowOff>
    </xdr:from>
    <xdr:to>
      <xdr:col>27</xdr:col>
      <xdr:colOff>0</xdr:colOff>
      <xdr:row>105</xdr:row>
      <xdr:rowOff>0</xdr:rowOff>
    </xdr:to>
    <xdr:sp macro="" textlink="">
      <xdr:nvSpPr>
        <xdr:cNvPr id="7915" name="Line 61">
          <a:extLst>
            <a:ext uri="{FF2B5EF4-FFF2-40B4-BE49-F238E27FC236}">
              <a16:creationId xmlns:a16="http://schemas.microsoft.com/office/drawing/2014/main" id="{00000000-0008-0000-0800-0000EB1E0000}"/>
            </a:ext>
          </a:extLst>
        </xdr:cNvPr>
        <xdr:cNvSpPr>
          <a:spLocks noChangeShapeType="1"/>
        </xdr:cNvSpPr>
      </xdr:nvSpPr>
      <xdr:spPr bwMode="auto">
        <a:xfrm flipV="1">
          <a:off x="5114925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106</xdr:row>
      <xdr:rowOff>19050</xdr:rowOff>
    </xdr:from>
    <xdr:to>
      <xdr:col>27</xdr:col>
      <xdr:colOff>0</xdr:colOff>
      <xdr:row>107</xdr:row>
      <xdr:rowOff>0</xdr:rowOff>
    </xdr:to>
    <xdr:sp macro="" textlink="">
      <xdr:nvSpPr>
        <xdr:cNvPr id="7916" name="Line 61">
          <a:extLst>
            <a:ext uri="{FF2B5EF4-FFF2-40B4-BE49-F238E27FC236}">
              <a16:creationId xmlns:a16="http://schemas.microsoft.com/office/drawing/2014/main" id="{00000000-0008-0000-0800-0000EC1E0000}"/>
            </a:ext>
          </a:extLst>
        </xdr:cNvPr>
        <xdr:cNvSpPr>
          <a:spLocks noChangeShapeType="1"/>
        </xdr:cNvSpPr>
      </xdr:nvSpPr>
      <xdr:spPr bwMode="auto">
        <a:xfrm flipV="1">
          <a:off x="5114925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102</xdr:row>
      <xdr:rowOff>19050</xdr:rowOff>
    </xdr:from>
    <xdr:to>
      <xdr:col>30</xdr:col>
      <xdr:colOff>0</xdr:colOff>
      <xdr:row>103</xdr:row>
      <xdr:rowOff>0</xdr:rowOff>
    </xdr:to>
    <xdr:sp macro="" textlink="">
      <xdr:nvSpPr>
        <xdr:cNvPr id="7917" name="Line 61">
          <a:extLst>
            <a:ext uri="{FF2B5EF4-FFF2-40B4-BE49-F238E27FC236}">
              <a16:creationId xmlns:a16="http://schemas.microsoft.com/office/drawing/2014/main" id="{00000000-0008-0000-0800-0000ED1E0000}"/>
            </a:ext>
          </a:extLst>
        </xdr:cNvPr>
        <xdr:cNvSpPr>
          <a:spLocks noChangeShapeType="1"/>
        </xdr:cNvSpPr>
      </xdr:nvSpPr>
      <xdr:spPr bwMode="auto">
        <a:xfrm flipV="1">
          <a:off x="5543550" y="1784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104</xdr:row>
      <xdr:rowOff>19050</xdr:rowOff>
    </xdr:from>
    <xdr:to>
      <xdr:col>30</xdr:col>
      <xdr:colOff>0</xdr:colOff>
      <xdr:row>105</xdr:row>
      <xdr:rowOff>0</xdr:rowOff>
    </xdr:to>
    <xdr:sp macro="" textlink="">
      <xdr:nvSpPr>
        <xdr:cNvPr id="7918" name="Line 61">
          <a:extLst>
            <a:ext uri="{FF2B5EF4-FFF2-40B4-BE49-F238E27FC236}">
              <a16:creationId xmlns:a16="http://schemas.microsoft.com/office/drawing/2014/main" id="{00000000-0008-0000-0800-0000EE1E0000}"/>
            </a:ext>
          </a:extLst>
        </xdr:cNvPr>
        <xdr:cNvSpPr>
          <a:spLocks noChangeShapeType="1"/>
        </xdr:cNvSpPr>
      </xdr:nvSpPr>
      <xdr:spPr bwMode="auto">
        <a:xfrm flipV="1">
          <a:off x="5543550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106</xdr:row>
      <xdr:rowOff>19050</xdr:rowOff>
    </xdr:from>
    <xdr:to>
      <xdr:col>30</xdr:col>
      <xdr:colOff>0</xdr:colOff>
      <xdr:row>107</xdr:row>
      <xdr:rowOff>0</xdr:rowOff>
    </xdr:to>
    <xdr:sp macro="" textlink="">
      <xdr:nvSpPr>
        <xdr:cNvPr id="7919" name="Line 61">
          <a:extLst>
            <a:ext uri="{FF2B5EF4-FFF2-40B4-BE49-F238E27FC236}">
              <a16:creationId xmlns:a16="http://schemas.microsoft.com/office/drawing/2014/main" id="{00000000-0008-0000-0800-0000EF1E0000}"/>
            </a:ext>
          </a:extLst>
        </xdr:cNvPr>
        <xdr:cNvSpPr>
          <a:spLocks noChangeShapeType="1"/>
        </xdr:cNvSpPr>
      </xdr:nvSpPr>
      <xdr:spPr bwMode="auto">
        <a:xfrm flipV="1">
          <a:off x="5543550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108</xdr:row>
      <xdr:rowOff>0</xdr:rowOff>
    </xdr:from>
    <xdr:to>
      <xdr:col>27</xdr:col>
      <xdr:colOff>0</xdr:colOff>
      <xdr:row>108</xdr:row>
      <xdr:rowOff>142875</xdr:rowOff>
    </xdr:to>
    <xdr:sp macro="" textlink="">
      <xdr:nvSpPr>
        <xdr:cNvPr id="7920" name="Line 61">
          <a:extLst>
            <a:ext uri="{FF2B5EF4-FFF2-40B4-BE49-F238E27FC236}">
              <a16:creationId xmlns:a16="http://schemas.microsoft.com/office/drawing/2014/main" id="{00000000-0008-0000-0800-0000F01E0000}"/>
            </a:ext>
          </a:extLst>
        </xdr:cNvPr>
        <xdr:cNvSpPr>
          <a:spLocks noChangeShapeType="1"/>
        </xdr:cNvSpPr>
      </xdr:nvSpPr>
      <xdr:spPr bwMode="auto">
        <a:xfrm flipV="1">
          <a:off x="5114925" y="18792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110</xdr:row>
      <xdr:rowOff>19050</xdr:rowOff>
    </xdr:from>
    <xdr:to>
      <xdr:col>27</xdr:col>
      <xdr:colOff>0</xdr:colOff>
      <xdr:row>111</xdr:row>
      <xdr:rowOff>0</xdr:rowOff>
    </xdr:to>
    <xdr:sp macro="" textlink="">
      <xdr:nvSpPr>
        <xdr:cNvPr id="7921" name="Line 61">
          <a:extLst>
            <a:ext uri="{FF2B5EF4-FFF2-40B4-BE49-F238E27FC236}">
              <a16:creationId xmlns:a16="http://schemas.microsoft.com/office/drawing/2014/main" id="{00000000-0008-0000-0800-0000F11E0000}"/>
            </a:ext>
          </a:extLst>
        </xdr:cNvPr>
        <xdr:cNvSpPr>
          <a:spLocks noChangeShapeType="1"/>
        </xdr:cNvSpPr>
      </xdr:nvSpPr>
      <xdr:spPr bwMode="auto">
        <a:xfrm flipV="1">
          <a:off x="5114925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112</xdr:row>
      <xdr:rowOff>19050</xdr:rowOff>
    </xdr:from>
    <xdr:to>
      <xdr:col>27</xdr:col>
      <xdr:colOff>0</xdr:colOff>
      <xdr:row>113</xdr:row>
      <xdr:rowOff>0</xdr:rowOff>
    </xdr:to>
    <xdr:sp macro="" textlink="">
      <xdr:nvSpPr>
        <xdr:cNvPr id="7922" name="Line 61">
          <a:extLst>
            <a:ext uri="{FF2B5EF4-FFF2-40B4-BE49-F238E27FC236}">
              <a16:creationId xmlns:a16="http://schemas.microsoft.com/office/drawing/2014/main" id="{00000000-0008-0000-0800-0000F21E0000}"/>
            </a:ext>
          </a:extLst>
        </xdr:cNvPr>
        <xdr:cNvSpPr>
          <a:spLocks noChangeShapeType="1"/>
        </xdr:cNvSpPr>
      </xdr:nvSpPr>
      <xdr:spPr bwMode="auto">
        <a:xfrm flipV="1">
          <a:off x="5114925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108</xdr:row>
      <xdr:rowOff>19050</xdr:rowOff>
    </xdr:from>
    <xdr:to>
      <xdr:col>30</xdr:col>
      <xdr:colOff>0</xdr:colOff>
      <xdr:row>109</xdr:row>
      <xdr:rowOff>0</xdr:rowOff>
    </xdr:to>
    <xdr:sp macro="" textlink="">
      <xdr:nvSpPr>
        <xdr:cNvPr id="7923" name="Line 61">
          <a:extLst>
            <a:ext uri="{FF2B5EF4-FFF2-40B4-BE49-F238E27FC236}">
              <a16:creationId xmlns:a16="http://schemas.microsoft.com/office/drawing/2014/main" id="{00000000-0008-0000-0800-0000F31E0000}"/>
            </a:ext>
          </a:extLst>
        </xdr:cNvPr>
        <xdr:cNvSpPr>
          <a:spLocks noChangeShapeType="1"/>
        </xdr:cNvSpPr>
      </xdr:nvSpPr>
      <xdr:spPr bwMode="auto">
        <a:xfrm flipV="1">
          <a:off x="5543550" y="1881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110</xdr:row>
      <xdr:rowOff>19050</xdr:rowOff>
    </xdr:from>
    <xdr:to>
      <xdr:col>30</xdr:col>
      <xdr:colOff>0</xdr:colOff>
      <xdr:row>111</xdr:row>
      <xdr:rowOff>0</xdr:rowOff>
    </xdr:to>
    <xdr:sp macro="" textlink="">
      <xdr:nvSpPr>
        <xdr:cNvPr id="7924" name="Line 61">
          <a:extLst>
            <a:ext uri="{FF2B5EF4-FFF2-40B4-BE49-F238E27FC236}">
              <a16:creationId xmlns:a16="http://schemas.microsoft.com/office/drawing/2014/main" id="{00000000-0008-0000-0800-0000F41E0000}"/>
            </a:ext>
          </a:extLst>
        </xdr:cNvPr>
        <xdr:cNvSpPr>
          <a:spLocks noChangeShapeType="1"/>
        </xdr:cNvSpPr>
      </xdr:nvSpPr>
      <xdr:spPr bwMode="auto">
        <a:xfrm flipV="1">
          <a:off x="5543550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112</xdr:row>
      <xdr:rowOff>19050</xdr:rowOff>
    </xdr:from>
    <xdr:to>
      <xdr:col>30</xdr:col>
      <xdr:colOff>0</xdr:colOff>
      <xdr:row>113</xdr:row>
      <xdr:rowOff>0</xdr:rowOff>
    </xdr:to>
    <xdr:sp macro="" textlink="">
      <xdr:nvSpPr>
        <xdr:cNvPr id="7925" name="Line 61">
          <a:extLst>
            <a:ext uri="{FF2B5EF4-FFF2-40B4-BE49-F238E27FC236}">
              <a16:creationId xmlns:a16="http://schemas.microsoft.com/office/drawing/2014/main" id="{00000000-0008-0000-0800-0000F51E0000}"/>
            </a:ext>
          </a:extLst>
        </xdr:cNvPr>
        <xdr:cNvSpPr>
          <a:spLocks noChangeShapeType="1"/>
        </xdr:cNvSpPr>
      </xdr:nvSpPr>
      <xdr:spPr bwMode="auto">
        <a:xfrm flipV="1">
          <a:off x="5543550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35</xdr:row>
      <xdr:rowOff>19050</xdr:rowOff>
    </xdr:from>
    <xdr:to>
      <xdr:col>41</xdr:col>
      <xdr:colOff>0</xdr:colOff>
      <xdr:row>36</xdr:row>
      <xdr:rowOff>0</xdr:rowOff>
    </xdr:to>
    <xdr:sp macro="" textlink="">
      <xdr:nvSpPr>
        <xdr:cNvPr id="7926" name="Line 62">
          <a:extLst>
            <a:ext uri="{FF2B5EF4-FFF2-40B4-BE49-F238E27FC236}">
              <a16:creationId xmlns:a16="http://schemas.microsoft.com/office/drawing/2014/main" id="{00000000-0008-0000-0800-0000F61E0000}"/>
            </a:ext>
          </a:extLst>
        </xdr:cNvPr>
        <xdr:cNvSpPr>
          <a:spLocks noChangeShapeType="1"/>
        </xdr:cNvSpPr>
      </xdr:nvSpPr>
      <xdr:spPr bwMode="auto">
        <a:xfrm flipV="1">
          <a:off x="7115175" y="641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35</xdr:row>
      <xdr:rowOff>19050</xdr:rowOff>
    </xdr:from>
    <xdr:to>
      <xdr:col>44</xdr:col>
      <xdr:colOff>0</xdr:colOff>
      <xdr:row>36</xdr:row>
      <xdr:rowOff>0</xdr:rowOff>
    </xdr:to>
    <xdr:sp macro="" textlink="">
      <xdr:nvSpPr>
        <xdr:cNvPr id="7927" name="Line 63">
          <a:extLst>
            <a:ext uri="{FF2B5EF4-FFF2-40B4-BE49-F238E27FC236}">
              <a16:creationId xmlns:a16="http://schemas.microsoft.com/office/drawing/2014/main" id="{00000000-0008-0000-0800-0000F71E0000}"/>
            </a:ext>
          </a:extLst>
        </xdr:cNvPr>
        <xdr:cNvSpPr>
          <a:spLocks noChangeShapeType="1"/>
        </xdr:cNvSpPr>
      </xdr:nvSpPr>
      <xdr:spPr bwMode="auto">
        <a:xfrm flipV="1">
          <a:off x="7543800" y="641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35</xdr:row>
      <xdr:rowOff>19050</xdr:rowOff>
    </xdr:from>
    <xdr:to>
      <xdr:col>50</xdr:col>
      <xdr:colOff>0</xdr:colOff>
      <xdr:row>36</xdr:row>
      <xdr:rowOff>0</xdr:rowOff>
    </xdr:to>
    <xdr:sp macro="" textlink="">
      <xdr:nvSpPr>
        <xdr:cNvPr id="7928" name="Line 64">
          <a:extLst>
            <a:ext uri="{FF2B5EF4-FFF2-40B4-BE49-F238E27FC236}">
              <a16:creationId xmlns:a16="http://schemas.microsoft.com/office/drawing/2014/main" id="{00000000-0008-0000-0800-0000F81E0000}"/>
            </a:ext>
          </a:extLst>
        </xdr:cNvPr>
        <xdr:cNvSpPr>
          <a:spLocks noChangeShapeType="1"/>
        </xdr:cNvSpPr>
      </xdr:nvSpPr>
      <xdr:spPr bwMode="auto">
        <a:xfrm flipV="1">
          <a:off x="8401050" y="641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37</xdr:row>
      <xdr:rowOff>19050</xdr:rowOff>
    </xdr:from>
    <xdr:to>
      <xdr:col>41</xdr:col>
      <xdr:colOff>0</xdr:colOff>
      <xdr:row>38</xdr:row>
      <xdr:rowOff>0</xdr:rowOff>
    </xdr:to>
    <xdr:sp macro="" textlink="">
      <xdr:nvSpPr>
        <xdr:cNvPr id="7929" name="Line 69">
          <a:extLst>
            <a:ext uri="{FF2B5EF4-FFF2-40B4-BE49-F238E27FC236}">
              <a16:creationId xmlns:a16="http://schemas.microsoft.com/office/drawing/2014/main" id="{00000000-0008-0000-0800-0000F91E0000}"/>
            </a:ext>
          </a:extLst>
        </xdr:cNvPr>
        <xdr:cNvSpPr>
          <a:spLocks noChangeShapeType="1"/>
        </xdr:cNvSpPr>
      </xdr:nvSpPr>
      <xdr:spPr bwMode="auto">
        <a:xfrm flipV="1">
          <a:off x="7115175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37</xdr:row>
      <xdr:rowOff>19050</xdr:rowOff>
    </xdr:from>
    <xdr:to>
      <xdr:col>44</xdr:col>
      <xdr:colOff>0</xdr:colOff>
      <xdr:row>38</xdr:row>
      <xdr:rowOff>0</xdr:rowOff>
    </xdr:to>
    <xdr:sp macro="" textlink="">
      <xdr:nvSpPr>
        <xdr:cNvPr id="7930" name="Line 70">
          <a:extLst>
            <a:ext uri="{FF2B5EF4-FFF2-40B4-BE49-F238E27FC236}">
              <a16:creationId xmlns:a16="http://schemas.microsoft.com/office/drawing/2014/main" id="{00000000-0008-0000-0800-0000FA1E0000}"/>
            </a:ext>
          </a:extLst>
        </xdr:cNvPr>
        <xdr:cNvSpPr>
          <a:spLocks noChangeShapeType="1"/>
        </xdr:cNvSpPr>
      </xdr:nvSpPr>
      <xdr:spPr bwMode="auto">
        <a:xfrm flipV="1">
          <a:off x="7543800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37</xdr:row>
      <xdr:rowOff>19050</xdr:rowOff>
    </xdr:from>
    <xdr:to>
      <xdr:col>50</xdr:col>
      <xdr:colOff>0</xdr:colOff>
      <xdr:row>38</xdr:row>
      <xdr:rowOff>0</xdr:rowOff>
    </xdr:to>
    <xdr:sp macro="" textlink="">
      <xdr:nvSpPr>
        <xdr:cNvPr id="7931" name="Line 71">
          <a:extLst>
            <a:ext uri="{FF2B5EF4-FFF2-40B4-BE49-F238E27FC236}">
              <a16:creationId xmlns:a16="http://schemas.microsoft.com/office/drawing/2014/main" id="{00000000-0008-0000-0800-0000FB1E0000}"/>
            </a:ext>
          </a:extLst>
        </xdr:cNvPr>
        <xdr:cNvSpPr>
          <a:spLocks noChangeShapeType="1"/>
        </xdr:cNvSpPr>
      </xdr:nvSpPr>
      <xdr:spPr bwMode="auto">
        <a:xfrm flipV="1">
          <a:off x="8401050" y="673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39</xdr:row>
      <xdr:rowOff>19050</xdr:rowOff>
    </xdr:from>
    <xdr:to>
      <xdr:col>41</xdr:col>
      <xdr:colOff>0</xdr:colOff>
      <xdr:row>40</xdr:row>
      <xdr:rowOff>0</xdr:rowOff>
    </xdr:to>
    <xdr:sp macro="" textlink="">
      <xdr:nvSpPr>
        <xdr:cNvPr id="7932" name="Line 76">
          <a:extLst>
            <a:ext uri="{FF2B5EF4-FFF2-40B4-BE49-F238E27FC236}">
              <a16:creationId xmlns:a16="http://schemas.microsoft.com/office/drawing/2014/main" id="{00000000-0008-0000-0800-0000FC1E0000}"/>
            </a:ext>
          </a:extLst>
        </xdr:cNvPr>
        <xdr:cNvSpPr>
          <a:spLocks noChangeShapeType="1"/>
        </xdr:cNvSpPr>
      </xdr:nvSpPr>
      <xdr:spPr bwMode="auto">
        <a:xfrm flipV="1">
          <a:off x="7115175" y="705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39</xdr:row>
      <xdr:rowOff>19050</xdr:rowOff>
    </xdr:from>
    <xdr:to>
      <xdr:col>44</xdr:col>
      <xdr:colOff>0</xdr:colOff>
      <xdr:row>40</xdr:row>
      <xdr:rowOff>0</xdr:rowOff>
    </xdr:to>
    <xdr:sp macro="" textlink="">
      <xdr:nvSpPr>
        <xdr:cNvPr id="7933" name="Line 77">
          <a:extLst>
            <a:ext uri="{FF2B5EF4-FFF2-40B4-BE49-F238E27FC236}">
              <a16:creationId xmlns:a16="http://schemas.microsoft.com/office/drawing/2014/main" id="{00000000-0008-0000-0800-0000FD1E0000}"/>
            </a:ext>
          </a:extLst>
        </xdr:cNvPr>
        <xdr:cNvSpPr>
          <a:spLocks noChangeShapeType="1"/>
        </xdr:cNvSpPr>
      </xdr:nvSpPr>
      <xdr:spPr bwMode="auto">
        <a:xfrm flipV="1">
          <a:off x="7543800" y="705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39</xdr:row>
      <xdr:rowOff>19050</xdr:rowOff>
    </xdr:from>
    <xdr:to>
      <xdr:col>50</xdr:col>
      <xdr:colOff>0</xdr:colOff>
      <xdr:row>40</xdr:row>
      <xdr:rowOff>0</xdr:rowOff>
    </xdr:to>
    <xdr:sp macro="" textlink="">
      <xdr:nvSpPr>
        <xdr:cNvPr id="7934" name="Line 78">
          <a:extLst>
            <a:ext uri="{FF2B5EF4-FFF2-40B4-BE49-F238E27FC236}">
              <a16:creationId xmlns:a16="http://schemas.microsoft.com/office/drawing/2014/main" id="{00000000-0008-0000-0800-0000FE1E0000}"/>
            </a:ext>
          </a:extLst>
        </xdr:cNvPr>
        <xdr:cNvSpPr>
          <a:spLocks noChangeShapeType="1"/>
        </xdr:cNvSpPr>
      </xdr:nvSpPr>
      <xdr:spPr bwMode="auto">
        <a:xfrm flipV="1">
          <a:off x="8401050" y="705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41</xdr:row>
      <xdr:rowOff>19050</xdr:rowOff>
    </xdr:from>
    <xdr:to>
      <xdr:col>41</xdr:col>
      <xdr:colOff>0</xdr:colOff>
      <xdr:row>42</xdr:row>
      <xdr:rowOff>0</xdr:rowOff>
    </xdr:to>
    <xdr:sp macro="" textlink="">
      <xdr:nvSpPr>
        <xdr:cNvPr id="7935" name="Line 62">
          <a:extLst>
            <a:ext uri="{FF2B5EF4-FFF2-40B4-BE49-F238E27FC236}">
              <a16:creationId xmlns:a16="http://schemas.microsoft.com/office/drawing/2014/main" id="{00000000-0008-0000-0800-0000FF1E0000}"/>
            </a:ext>
          </a:extLst>
        </xdr:cNvPr>
        <xdr:cNvSpPr>
          <a:spLocks noChangeShapeType="1"/>
        </xdr:cNvSpPr>
      </xdr:nvSpPr>
      <xdr:spPr bwMode="auto">
        <a:xfrm flipV="1">
          <a:off x="7115175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41</xdr:row>
      <xdr:rowOff>19050</xdr:rowOff>
    </xdr:from>
    <xdr:to>
      <xdr:col>44</xdr:col>
      <xdr:colOff>0</xdr:colOff>
      <xdr:row>42</xdr:row>
      <xdr:rowOff>0</xdr:rowOff>
    </xdr:to>
    <xdr:sp macro="" textlink="">
      <xdr:nvSpPr>
        <xdr:cNvPr id="7936" name="Line 63">
          <a:extLst>
            <a:ext uri="{FF2B5EF4-FFF2-40B4-BE49-F238E27FC236}">
              <a16:creationId xmlns:a16="http://schemas.microsoft.com/office/drawing/2014/main" id="{00000000-0008-0000-0800-0000001F0000}"/>
            </a:ext>
          </a:extLst>
        </xdr:cNvPr>
        <xdr:cNvSpPr>
          <a:spLocks noChangeShapeType="1"/>
        </xdr:cNvSpPr>
      </xdr:nvSpPr>
      <xdr:spPr bwMode="auto">
        <a:xfrm flipV="1">
          <a:off x="7543800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41</xdr:row>
      <xdr:rowOff>19050</xdr:rowOff>
    </xdr:from>
    <xdr:to>
      <xdr:col>50</xdr:col>
      <xdr:colOff>0</xdr:colOff>
      <xdr:row>42</xdr:row>
      <xdr:rowOff>0</xdr:rowOff>
    </xdr:to>
    <xdr:sp macro="" textlink="">
      <xdr:nvSpPr>
        <xdr:cNvPr id="7937" name="Line 64">
          <a:extLst>
            <a:ext uri="{FF2B5EF4-FFF2-40B4-BE49-F238E27FC236}">
              <a16:creationId xmlns:a16="http://schemas.microsoft.com/office/drawing/2014/main" id="{00000000-0008-0000-0800-0000011F0000}"/>
            </a:ext>
          </a:extLst>
        </xdr:cNvPr>
        <xdr:cNvSpPr>
          <a:spLocks noChangeShapeType="1"/>
        </xdr:cNvSpPr>
      </xdr:nvSpPr>
      <xdr:spPr bwMode="auto">
        <a:xfrm flipV="1">
          <a:off x="8401050" y="738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43</xdr:row>
      <xdr:rowOff>19050</xdr:rowOff>
    </xdr:from>
    <xdr:to>
      <xdr:col>41</xdr:col>
      <xdr:colOff>0</xdr:colOff>
      <xdr:row>44</xdr:row>
      <xdr:rowOff>0</xdr:rowOff>
    </xdr:to>
    <xdr:sp macro="" textlink="">
      <xdr:nvSpPr>
        <xdr:cNvPr id="7938" name="Line 69">
          <a:extLst>
            <a:ext uri="{FF2B5EF4-FFF2-40B4-BE49-F238E27FC236}">
              <a16:creationId xmlns:a16="http://schemas.microsoft.com/office/drawing/2014/main" id="{00000000-0008-0000-0800-0000021F0000}"/>
            </a:ext>
          </a:extLst>
        </xdr:cNvPr>
        <xdr:cNvSpPr>
          <a:spLocks noChangeShapeType="1"/>
        </xdr:cNvSpPr>
      </xdr:nvSpPr>
      <xdr:spPr bwMode="auto">
        <a:xfrm flipV="1">
          <a:off x="7115175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43</xdr:row>
      <xdr:rowOff>19050</xdr:rowOff>
    </xdr:from>
    <xdr:to>
      <xdr:col>44</xdr:col>
      <xdr:colOff>0</xdr:colOff>
      <xdr:row>44</xdr:row>
      <xdr:rowOff>0</xdr:rowOff>
    </xdr:to>
    <xdr:sp macro="" textlink="">
      <xdr:nvSpPr>
        <xdr:cNvPr id="7939" name="Line 70">
          <a:extLst>
            <a:ext uri="{FF2B5EF4-FFF2-40B4-BE49-F238E27FC236}">
              <a16:creationId xmlns:a16="http://schemas.microsoft.com/office/drawing/2014/main" id="{00000000-0008-0000-0800-0000031F0000}"/>
            </a:ext>
          </a:extLst>
        </xdr:cNvPr>
        <xdr:cNvSpPr>
          <a:spLocks noChangeShapeType="1"/>
        </xdr:cNvSpPr>
      </xdr:nvSpPr>
      <xdr:spPr bwMode="auto">
        <a:xfrm flipV="1">
          <a:off x="7543800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43</xdr:row>
      <xdr:rowOff>19050</xdr:rowOff>
    </xdr:from>
    <xdr:to>
      <xdr:col>50</xdr:col>
      <xdr:colOff>0</xdr:colOff>
      <xdr:row>44</xdr:row>
      <xdr:rowOff>0</xdr:rowOff>
    </xdr:to>
    <xdr:sp macro="" textlink="">
      <xdr:nvSpPr>
        <xdr:cNvPr id="7940" name="Line 71">
          <a:extLst>
            <a:ext uri="{FF2B5EF4-FFF2-40B4-BE49-F238E27FC236}">
              <a16:creationId xmlns:a16="http://schemas.microsoft.com/office/drawing/2014/main" id="{00000000-0008-0000-0800-0000041F0000}"/>
            </a:ext>
          </a:extLst>
        </xdr:cNvPr>
        <xdr:cNvSpPr>
          <a:spLocks noChangeShapeType="1"/>
        </xdr:cNvSpPr>
      </xdr:nvSpPr>
      <xdr:spPr bwMode="auto">
        <a:xfrm flipV="1">
          <a:off x="8401050" y="770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45</xdr:row>
      <xdr:rowOff>19050</xdr:rowOff>
    </xdr:from>
    <xdr:to>
      <xdr:col>41</xdr:col>
      <xdr:colOff>0</xdr:colOff>
      <xdr:row>46</xdr:row>
      <xdr:rowOff>0</xdr:rowOff>
    </xdr:to>
    <xdr:sp macro="" textlink="">
      <xdr:nvSpPr>
        <xdr:cNvPr id="7941" name="Line 76">
          <a:extLst>
            <a:ext uri="{FF2B5EF4-FFF2-40B4-BE49-F238E27FC236}">
              <a16:creationId xmlns:a16="http://schemas.microsoft.com/office/drawing/2014/main" id="{00000000-0008-0000-0800-0000051F0000}"/>
            </a:ext>
          </a:extLst>
        </xdr:cNvPr>
        <xdr:cNvSpPr>
          <a:spLocks noChangeShapeType="1"/>
        </xdr:cNvSpPr>
      </xdr:nvSpPr>
      <xdr:spPr bwMode="auto">
        <a:xfrm flipV="1">
          <a:off x="7115175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45</xdr:row>
      <xdr:rowOff>19050</xdr:rowOff>
    </xdr:from>
    <xdr:to>
      <xdr:col>44</xdr:col>
      <xdr:colOff>0</xdr:colOff>
      <xdr:row>46</xdr:row>
      <xdr:rowOff>0</xdr:rowOff>
    </xdr:to>
    <xdr:sp macro="" textlink="">
      <xdr:nvSpPr>
        <xdr:cNvPr id="7942" name="Line 77">
          <a:extLst>
            <a:ext uri="{FF2B5EF4-FFF2-40B4-BE49-F238E27FC236}">
              <a16:creationId xmlns:a16="http://schemas.microsoft.com/office/drawing/2014/main" id="{00000000-0008-0000-0800-0000061F0000}"/>
            </a:ext>
          </a:extLst>
        </xdr:cNvPr>
        <xdr:cNvSpPr>
          <a:spLocks noChangeShapeType="1"/>
        </xdr:cNvSpPr>
      </xdr:nvSpPr>
      <xdr:spPr bwMode="auto">
        <a:xfrm flipV="1">
          <a:off x="7543800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45</xdr:row>
      <xdr:rowOff>19050</xdr:rowOff>
    </xdr:from>
    <xdr:to>
      <xdr:col>50</xdr:col>
      <xdr:colOff>0</xdr:colOff>
      <xdr:row>46</xdr:row>
      <xdr:rowOff>0</xdr:rowOff>
    </xdr:to>
    <xdr:sp macro="" textlink="">
      <xdr:nvSpPr>
        <xdr:cNvPr id="7943" name="Line 78">
          <a:extLst>
            <a:ext uri="{FF2B5EF4-FFF2-40B4-BE49-F238E27FC236}">
              <a16:creationId xmlns:a16="http://schemas.microsoft.com/office/drawing/2014/main" id="{00000000-0008-0000-0800-0000071F0000}"/>
            </a:ext>
          </a:extLst>
        </xdr:cNvPr>
        <xdr:cNvSpPr>
          <a:spLocks noChangeShapeType="1"/>
        </xdr:cNvSpPr>
      </xdr:nvSpPr>
      <xdr:spPr bwMode="auto">
        <a:xfrm flipV="1">
          <a:off x="8401050" y="802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47</xdr:row>
      <xdr:rowOff>19050</xdr:rowOff>
    </xdr:from>
    <xdr:to>
      <xdr:col>41</xdr:col>
      <xdr:colOff>0</xdr:colOff>
      <xdr:row>48</xdr:row>
      <xdr:rowOff>0</xdr:rowOff>
    </xdr:to>
    <xdr:sp macro="" textlink="">
      <xdr:nvSpPr>
        <xdr:cNvPr id="7944" name="Line 62">
          <a:extLst>
            <a:ext uri="{FF2B5EF4-FFF2-40B4-BE49-F238E27FC236}">
              <a16:creationId xmlns:a16="http://schemas.microsoft.com/office/drawing/2014/main" id="{00000000-0008-0000-0800-0000081F0000}"/>
            </a:ext>
          </a:extLst>
        </xdr:cNvPr>
        <xdr:cNvSpPr>
          <a:spLocks noChangeShapeType="1"/>
        </xdr:cNvSpPr>
      </xdr:nvSpPr>
      <xdr:spPr bwMode="auto">
        <a:xfrm flipV="1">
          <a:off x="7115175" y="8353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47</xdr:row>
      <xdr:rowOff>19050</xdr:rowOff>
    </xdr:from>
    <xdr:to>
      <xdr:col>44</xdr:col>
      <xdr:colOff>0</xdr:colOff>
      <xdr:row>48</xdr:row>
      <xdr:rowOff>0</xdr:rowOff>
    </xdr:to>
    <xdr:sp macro="" textlink="">
      <xdr:nvSpPr>
        <xdr:cNvPr id="7945" name="Line 63">
          <a:extLst>
            <a:ext uri="{FF2B5EF4-FFF2-40B4-BE49-F238E27FC236}">
              <a16:creationId xmlns:a16="http://schemas.microsoft.com/office/drawing/2014/main" id="{00000000-0008-0000-0800-0000091F0000}"/>
            </a:ext>
          </a:extLst>
        </xdr:cNvPr>
        <xdr:cNvSpPr>
          <a:spLocks noChangeShapeType="1"/>
        </xdr:cNvSpPr>
      </xdr:nvSpPr>
      <xdr:spPr bwMode="auto">
        <a:xfrm flipV="1">
          <a:off x="7543800" y="8353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47</xdr:row>
      <xdr:rowOff>19050</xdr:rowOff>
    </xdr:from>
    <xdr:to>
      <xdr:col>50</xdr:col>
      <xdr:colOff>0</xdr:colOff>
      <xdr:row>48</xdr:row>
      <xdr:rowOff>0</xdr:rowOff>
    </xdr:to>
    <xdr:sp macro="" textlink="">
      <xdr:nvSpPr>
        <xdr:cNvPr id="7946" name="Line 64">
          <a:extLst>
            <a:ext uri="{FF2B5EF4-FFF2-40B4-BE49-F238E27FC236}">
              <a16:creationId xmlns:a16="http://schemas.microsoft.com/office/drawing/2014/main" id="{00000000-0008-0000-0800-00000A1F0000}"/>
            </a:ext>
          </a:extLst>
        </xdr:cNvPr>
        <xdr:cNvSpPr>
          <a:spLocks noChangeShapeType="1"/>
        </xdr:cNvSpPr>
      </xdr:nvSpPr>
      <xdr:spPr bwMode="auto">
        <a:xfrm flipV="1">
          <a:off x="8401050" y="8353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49</xdr:row>
      <xdr:rowOff>19050</xdr:rowOff>
    </xdr:from>
    <xdr:to>
      <xdr:col>41</xdr:col>
      <xdr:colOff>0</xdr:colOff>
      <xdr:row>50</xdr:row>
      <xdr:rowOff>0</xdr:rowOff>
    </xdr:to>
    <xdr:sp macro="" textlink="">
      <xdr:nvSpPr>
        <xdr:cNvPr id="7947" name="Line 69">
          <a:extLst>
            <a:ext uri="{FF2B5EF4-FFF2-40B4-BE49-F238E27FC236}">
              <a16:creationId xmlns:a16="http://schemas.microsoft.com/office/drawing/2014/main" id="{00000000-0008-0000-0800-00000B1F0000}"/>
            </a:ext>
          </a:extLst>
        </xdr:cNvPr>
        <xdr:cNvSpPr>
          <a:spLocks noChangeShapeType="1"/>
        </xdr:cNvSpPr>
      </xdr:nvSpPr>
      <xdr:spPr bwMode="auto">
        <a:xfrm flipV="1">
          <a:off x="7115175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49</xdr:row>
      <xdr:rowOff>19050</xdr:rowOff>
    </xdr:from>
    <xdr:to>
      <xdr:col>44</xdr:col>
      <xdr:colOff>0</xdr:colOff>
      <xdr:row>50</xdr:row>
      <xdr:rowOff>0</xdr:rowOff>
    </xdr:to>
    <xdr:sp macro="" textlink="">
      <xdr:nvSpPr>
        <xdr:cNvPr id="7948" name="Line 70">
          <a:extLst>
            <a:ext uri="{FF2B5EF4-FFF2-40B4-BE49-F238E27FC236}">
              <a16:creationId xmlns:a16="http://schemas.microsoft.com/office/drawing/2014/main" id="{00000000-0008-0000-0800-00000C1F0000}"/>
            </a:ext>
          </a:extLst>
        </xdr:cNvPr>
        <xdr:cNvSpPr>
          <a:spLocks noChangeShapeType="1"/>
        </xdr:cNvSpPr>
      </xdr:nvSpPr>
      <xdr:spPr bwMode="auto">
        <a:xfrm flipV="1">
          <a:off x="7543800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49</xdr:row>
      <xdr:rowOff>19050</xdr:rowOff>
    </xdr:from>
    <xdr:to>
      <xdr:col>50</xdr:col>
      <xdr:colOff>0</xdr:colOff>
      <xdr:row>50</xdr:row>
      <xdr:rowOff>0</xdr:rowOff>
    </xdr:to>
    <xdr:sp macro="" textlink="">
      <xdr:nvSpPr>
        <xdr:cNvPr id="7949" name="Line 71">
          <a:extLst>
            <a:ext uri="{FF2B5EF4-FFF2-40B4-BE49-F238E27FC236}">
              <a16:creationId xmlns:a16="http://schemas.microsoft.com/office/drawing/2014/main" id="{00000000-0008-0000-0800-00000D1F0000}"/>
            </a:ext>
          </a:extLst>
        </xdr:cNvPr>
        <xdr:cNvSpPr>
          <a:spLocks noChangeShapeType="1"/>
        </xdr:cNvSpPr>
      </xdr:nvSpPr>
      <xdr:spPr bwMode="auto">
        <a:xfrm flipV="1">
          <a:off x="8401050" y="8677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51</xdr:row>
      <xdr:rowOff>19050</xdr:rowOff>
    </xdr:from>
    <xdr:to>
      <xdr:col>41</xdr:col>
      <xdr:colOff>0</xdr:colOff>
      <xdr:row>52</xdr:row>
      <xdr:rowOff>0</xdr:rowOff>
    </xdr:to>
    <xdr:sp macro="" textlink="">
      <xdr:nvSpPr>
        <xdr:cNvPr id="7950" name="Line 76">
          <a:extLst>
            <a:ext uri="{FF2B5EF4-FFF2-40B4-BE49-F238E27FC236}">
              <a16:creationId xmlns:a16="http://schemas.microsoft.com/office/drawing/2014/main" id="{00000000-0008-0000-0800-00000E1F0000}"/>
            </a:ext>
          </a:extLst>
        </xdr:cNvPr>
        <xdr:cNvSpPr>
          <a:spLocks noChangeShapeType="1"/>
        </xdr:cNvSpPr>
      </xdr:nvSpPr>
      <xdr:spPr bwMode="auto">
        <a:xfrm flipV="1">
          <a:off x="7115175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51</xdr:row>
      <xdr:rowOff>19050</xdr:rowOff>
    </xdr:from>
    <xdr:to>
      <xdr:col>44</xdr:col>
      <xdr:colOff>0</xdr:colOff>
      <xdr:row>52</xdr:row>
      <xdr:rowOff>0</xdr:rowOff>
    </xdr:to>
    <xdr:sp macro="" textlink="">
      <xdr:nvSpPr>
        <xdr:cNvPr id="7951" name="Line 77">
          <a:extLst>
            <a:ext uri="{FF2B5EF4-FFF2-40B4-BE49-F238E27FC236}">
              <a16:creationId xmlns:a16="http://schemas.microsoft.com/office/drawing/2014/main" id="{00000000-0008-0000-0800-00000F1F0000}"/>
            </a:ext>
          </a:extLst>
        </xdr:cNvPr>
        <xdr:cNvSpPr>
          <a:spLocks noChangeShapeType="1"/>
        </xdr:cNvSpPr>
      </xdr:nvSpPr>
      <xdr:spPr bwMode="auto">
        <a:xfrm flipV="1">
          <a:off x="7543800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51</xdr:row>
      <xdr:rowOff>19050</xdr:rowOff>
    </xdr:from>
    <xdr:to>
      <xdr:col>50</xdr:col>
      <xdr:colOff>0</xdr:colOff>
      <xdr:row>52</xdr:row>
      <xdr:rowOff>0</xdr:rowOff>
    </xdr:to>
    <xdr:sp macro="" textlink="">
      <xdr:nvSpPr>
        <xdr:cNvPr id="7952" name="Line 78">
          <a:extLst>
            <a:ext uri="{FF2B5EF4-FFF2-40B4-BE49-F238E27FC236}">
              <a16:creationId xmlns:a16="http://schemas.microsoft.com/office/drawing/2014/main" id="{00000000-0008-0000-0800-0000101F0000}"/>
            </a:ext>
          </a:extLst>
        </xdr:cNvPr>
        <xdr:cNvSpPr>
          <a:spLocks noChangeShapeType="1"/>
        </xdr:cNvSpPr>
      </xdr:nvSpPr>
      <xdr:spPr bwMode="auto">
        <a:xfrm flipV="1">
          <a:off x="8401050" y="9001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53</xdr:row>
      <xdr:rowOff>19050</xdr:rowOff>
    </xdr:from>
    <xdr:to>
      <xdr:col>41</xdr:col>
      <xdr:colOff>0</xdr:colOff>
      <xdr:row>54</xdr:row>
      <xdr:rowOff>0</xdr:rowOff>
    </xdr:to>
    <xdr:sp macro="" textlink="">
      <xdr:nvSpPr>
        <xdr:cNvPr id="7953" name="Line 62">
          <a:extLst>
            <a:ext uri="{FF2B5EF4-FFF2-40B4-BE49-F238E27FC236}">
              <a16:creationId xmlns:a16="http://schemas.microsoft.com/office/drawing/2014/main" id="{00000000-0008-0000-0800-0000111F0000}"/>
            </a:ext>
          </a:extLst>
        </xdr:cNvPr>
        <xdr:cNvSpPr>
          <a:spLocks noChangeShapeType="1"/>
        </xdr:cNvSpPr>
      </xdr:nvSpPr>
      <xdr:spPr bwMode="auto">
        <a:xfrm flipV="1">
          <a:off x="7115175" y="9324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53</xdr:row>
      <xdr:rowOff>19050</xdr:rowOff>
    </xdr:from>
    <xdr:to>
      <xdr:col>44</xdr:col>
      <xdr:colOff>0</xdr:colOff>
      <xdr:row>54</xdr:row>
      <xdr:rowOff>0</xdr:rowOff>
    </xdr:to>
    <xdr:sp macro="" textlink="">
      <xdr:nvSpPr>
        <xdr:cNvPr id="7954" name="Line 63">
          <a:extLst>
            <a:ext uri="{FF2B5EF4-FFF2-40B4-BE49-F238E27FC236}">
              <a16:creationId xmlns:a16="http://schemas.microsoft.com/office/drawing/2014/main" id="{00000000-0008-0000-0800-0000121F0000}"/>
            </a:ext>
          </a:extLst>
        </xdr:cNvPr>
        <xdr:cNvSpPr>
          <a:spLocks noChangeShapeType="1"/>
        </xdr:cNvSpPr>
      </xdr:nvSpPr>
      <xdr:spPr bwMode="auto">
        <a:xfrm flipV="1">
          <a:off x="7543800" y="9324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53</xdr:row>
      <xdr:rowOff>19050</xdr:rowOff>
    </xdr:from>
    <xdr:to>
      <xdr:col>50</xdr:col>
      <xdr:colOff>0</xdr:colOff>
      <xdr:row>54</xdr:row>
      <xdr:rowOff>0</xdr:rowOff>
    </xdr:to>
    <xdr:sp macro="" textlink="">
      <xdr:nvSpPr>
        <xdr:cNvPr id="7955" name="Line 64">
          <a:extLst>
            <a:ext uri="{FF2B5EF4-FFF2-40B4-BE49-F238E27FC236}">
              <a16:creationId xmlns:a16="http://schemas.microsoft.com/office/drawing/2014/main" id="{00000000-0008-0000-0800-0000131F0000}"/>
            </a:ext>
          </a:extLst>
        </xdr:cNvPr>
        <xdr:cNvSpPr>
          <a:spLocks noChangeShapeType="1"/>
        </xdr:cNvSpPr>
      </xdr:nvSpPr>
      <xdr:spPr bwMode="auto">
        <a:xfrm flipV="1">
          <a:off x="8401050" y="9324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55</xdr:row>
      <xdr:rowOff>19050</xdr:rowOff>
    </xdr:from>
    <xdr:to>
      <xdr:col>41</xdr:col>
      <xdr:colOff>0</xdr:colOff>
      <xdr:row>56</xdr:row>
      <xdr:rowOff>0</xdr:rowOff>
    </xdr:to>
    <xdr:sp macro="" textlink="">
      <xdr:nvSpPr>
        <xdr:cNvPr id="7956" name="Line 69">
          <a:extLst>
            <a:ext uri="{FF2B5EF4-FFF2-40B4-BE49-F238E27FC236}">
              <a16:creationId xmlns:a16="http://schemas.microsoft.com/office/drawing/2014/main" id="{00000000-0008-0000-0800-0000141F0000}"/>
            </a:ext>
          </a:extLst>
        </xdr:cNvPr>
        <xdr:cNvSpPr>
          <a:spLocks noChangeShapeType="1"/>
        </xdr:cNvSpPr>
      </xdr:nvSpPr>
      <xdr:spPr bwMode="auto">
        <a:xfrm flipV="1">
          <a:off x="7115175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55</xdr:row>
      <xdr:rowOff>19050</xdr:rowOff>
    </xdr:from>
    <xdr:to>
      <xdr:col>44</xdr:col>
      <xdr:colOff>0</xdr:colOff>
      <xdr:row>56</xdr:row>
      <xdr:rowOff>0</xdr:rowOff>
    </xdr:to>
    <xdr:sp macro="" textlink="">
      <xdr:nvSpPr>
        <xdr:cNvPr id="7957" name="Line 70">
          <a:extLst>
            <a:ext uri="{FF2B5EF4-FFF2-40B4-BE49-F238E27FC236}">
              <a16:creationId xmlns:a16="http://schemas.microsoft.com/office/drawing/2014/main" id="{00000000-0008-0000-0800-0000151F0000}"/>
            </a:ext>
          </a:extLst>
        </xdr:cNvPr>
        <xdr:cNvSpPr>
          <a:spLocks noChangeShapeType="1"/>
        </xdr:cNvSpPr>
      </xdr:nvSpPr>
      <xdr:spPr bwMode="auto">
        <a:xfrm flipV="1">
          <a:off x="7543800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55</xdr:row>
      <xdr:rowOff>19050</xdr:rowOff>
    </xdr:from>
    <xdr:to>
      <xdr:col>50</xdr:col>
      <xdr:colOff>0</xdr:colOff>
      <xdr:row>56</xdr:row>
      <xdr:rowOff>0</xdr:rowOff>
    </xdr:to>
    <xdr:sp macro="" textlink="">
      <xdr:nvSpPr>
        <xdr:cNvPr id="7958" name="Line 71">
          <a:extLst>
            <a:ext uri="{FF2B5EF4-FFF2-40B4-BE49-F238E27FC236}">
              <a16:creationId xmlns:a16="http://schemas.microsoft.com/office/drawing/2014/main" id="{00000000-0008-0000-0800-0000161F0000}"/>
            </a:ext>
          </a:extLst>
        </xdr:cNvPr>
        <xdr:cNvSpPr>
          <a:spLocks noChangeShapeType="1"/>
        </xdr:cNvSpPr>
      </xdr:nvSpPr>
      <xdr:spPr bwMode="auto">
        <a:xfrm flipV="1">
          <a:off x="8401050" y="9648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57</xdr:row>
      <xdr:rowOff>19050</xdr:rowOff>
    </xdr:from>
    <xdr:to>
      <xdr:col>41</xdr:col>
      <xdr:colOff>0</xdr:colOff>
      <xdr:row>58</xdr:row>
      <xdr:rowOff>0</xdr:rowOff>
    </xdr:to>
    <xdr:sp macro="" textlink="">
      <xdr:nvSpPr>
        <xdr:cNvPr id="7959" name="Line 76">
          <a:extLst>
            <a:ext uri="{FF2B5EF4-FFF2-40B4-BE49-F238E27FC236}">
              <a16:creationId xmlns:a16="http://schemas.microsoft.com/office/drawing/2014/main" id="{00000000-0008-0000-0800-0000171F0000}"/>
            </a:ext>
          </a:extLst>
        </xdr:cNvPr>
        <xdr:cNvSpPr>
          <a:spLocks noChangeShapeType="1"/>
        </xdr:cNvSpPr>
      </xdr:nvSpPr>
      <xdr:spPr bwMode="auto">
        <a:xfrm flipV="1">
          <a:off x="7115175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57</xdr:row>
      <xdr:rowOff>19050</xdr:rowOff>
    </xdr:from>
    <xdr:to>
      <xdr:col>44</xdr:col>
      <xdr:colOff>0</xdr:colOff>
      <xdr:row>58</xdr:row>
      <xdr:rowOff>0</xdr:rowOff>
    </xdr:to>
    <xdr:sp macro="" textlink="">
      <xdr:nvSpPr>
        <xdr:cNvPr id="7960" name="Line 77">
          <a:extLst>
            <a:ext uri="{FF2B5EF4-FFF2-40B4-BE49-F238E27FC236}">
              <a16:creationId xmlns:a16="http://schemas.microsoft.com/office/drawing/2014/main" id="{00000000-0008-0000-0800-0000181F0000}"/>
            </a:ext>
          </a:extLst>
        </xdr:cNvPr>
        <xdr:cNvSpPr>
          <a:spLocks noChangeShapeType="1"/>
        </xdr:cNvSpPr>
      </xdr:nvSpPr>
      <xdr:spPr bwMode="auto">
        <a:xfrm flipV="1">
          <a:off x="7543800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57</xdr:row>
      <xdr:rowOff>19050</xdr:rowOff>
    </xdr:from>
    <xdr:to>
      <xdr:col>50</xdr:col>
      <xdr:colOff>0</xdr:colOff>
      <xdr:row>58</xdr:row>
      <xdr:rowOff>0</xdr:rowOff>
    </xdr:to>
    <xdr:sp macro="" textlink="">
      <xdr:nvSpPr>
        <xdr:cNvPr id="7961" name="Line 78">
          <a:extLst>
            <a:ext uri="{FF2B5EF4-FFF2-40B4-BE49-F238E27FC236}">
              <a16:creationId xmlns:a16="http://schemas.microsoft.com/office/drawing/2014/main" id="{00000000-0008-0000-0800-0000191F0000}"/>
            </a:ext>
          </a:extLst>
        </xdr:cNvPr>
        <xdr:cNvSpPr>
          <a:spLocks noChangeShapeType="1"/>
        </xdr:cNvSpPr>
      </xdr:nvSpPr>
      <xdr:spPr bwMode="auto">
        <a:xfrm flipV="1">
          <a:off x="8401050" y="9972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72</xdr:row>
      <xdr:rowOff>19050</xdr:rowOff>
    </xdr:from>
    <xdr:to>
      <xdr:col>41</xdr:col>
      <xdr:colOff>0</xdr:colOff>
      <xdr:row>73</xdr:row>
      <xdr:rowOff>0</xdr:rowOff>
    </xdr:to>
    <xdr:sp macro="" textlink="">
      <xdr:nvSpPr>
        <xdr:cNvPr id="7962" name="Line 62">
          <a:extLst>
            <a:ext uri="{FF2B5EF4-FFF2-40B4-BE49-F238E27FC236}">
              <a16:creationId xmlns:a16="http://schemas.microsoft.com/office/drawing/2014/main" id="{00000000-0008-0000-0800-00001A1F0000}"/>
            </a:ext>
          </a:extLst>
        </xdr:cNvPr>
        <xdr:cNvSpPr>
          <a:spLocks noChangeShapeType="1"/>
        </xdr:cNvSpPr>
      </xdr:nvSpPr>
      <xdr:spPr bwMode="auto">
        <a:xfrm flipV="1">
          <a:off x="7115175" y="12982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72</xdr:row>
      <xdr:rowOff>19050</xdr:rowOff>
    </xdr:from>
    <xdr:to>
      <xdr:col>44</xdr:col>
      <xdr:colOff>0</xdr:colOff>
      <xdr:row>73</xdr:row>
      <xdr:rowOff>0</xdr:rowOff>
    </xdr:to>
    <xdr:sp macro="" textlink="">
      <xdr:nvSpPr>
        <xdr:cNvPr id="7963" name="Line 63">
          <a:extLst>
            <a:ext uri="{FF2B5EF4-FFF2-40B4-BE49-F238E27FC236}">
              <a16:creationId xmlns:a16="http://schemas.microsoft.com/office/drawing/2014/main" id="{00000000-0008-0000-0800-00001B1F0000}"/>
            </a:ext>
          </a:extLst>
        </xdr:cNvPr>
        <xdr:cNvSpPr>
          <a:spLocks noChangeShapeType="1"/>
        </xdr:cNvSpPr>
      </xdr:nvSpPr>
      <xdr:spPr bwMode="auto">
        <a:xfrm flipV="1">
          <a:off x="7543800" y="12982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72</xdr:row>
      <xdr:rowOff>19050</xdr:rowOff>
    </xdr:from>
    <xdr:to>
      <xdr:col>50</xdr:col>
      <xdr:colOff>0</xdr:colOff>
      <xdr:row>73</xdr:row>
      <xdr:rowOff>0</xdr:rowOff>
    </xdr:to>
    <xdr:sp macro="" textlink="">
      <xdr:nvSpPr>
        <xdr:cNvPr id="7964" name="Line 64">
          <a:extLst>
            <a:ext uri="{FF2B5EF4-FFF2-40B4-BE49-F238E27FC236}">
              <a16:creationId xmlns:a16="http://schemas.microsoft.com/office/drawing/2014/main" id="{00000000-0008-0000-0800-00001C1F0000}"/>
            </a:ext>
          </a:extLst>
        </xdr:cNvPr>
        <xdr:cNvSpPr>
          <a:spLocks noChangeShapeType="1"/>
        </xdr:cNvSpPr>
      </xdr:nvSpPr>
      <xdr:spPr bwMode="auto">
        <a:xfrm flipV="1">
          <a:off x="8401050" y="12982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74</xdr:row>
      <xdr:rowOff>19050</xdr:rowOff>
    </xdr:from>
    <xdr:to>
      <xdr:col>41</xdr:col>
      <xdr:colOff>0</xdr:colOff>
      <xdr:row>75</xdr:row>
      <xdr:rowOff>0</xdr:rowOff>
    </xdr:to>
    <xdr:sp macro="" textlink="">
      <xdr:nvSpPr>
        <xdr:cNvPr id="7965" name="Line 69">
          <a:extLst>
            <a:ext uri="{FF2B5EF4-FFF2-40B4-BE49-F238E27FC236}">
              <a16:creationId xmlns:a16="http://schemas.microsoft.com/office/drawing/2014/main" id="{00000000-0008-0000-0800-00001D1F0000}"/>
            </a:ext>
          </a:extLst>
        </xdr:cNvPr>
        <xdr:cNvSpPr>
          <a:spLocks noChangeShapeType="1"/>
        </xdr:cNvSpPr>
      </xdr:nvSpPr>
      <xdr:spPr bwMode="auto">
        <a:xfrm flipV="1">
          <a:off x="7115175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74</xdr:row>
      <xdr:rowOff>19050</xdr:rowOff>
    </xdr:from>
    <xdr:to>
      <xdr:col>44</xdr:col>
      <xdr:colOff>0</xdr:colOff>
      <xdr:row>75</xdr:row>
      <xdr:rowOff>0</xdr:rowOff>
    </xdr:to>
    <xdr:sp macro="" textlink="">
      <xdr:nvSpPr>
        <xdr:cNvPr id="7966" name="Line 70">
          <a:extLst>
            <a:ext uri="{FF2B5EF4-FFF2-40B4-BE49-F238E27FC236}">
              <a16:creationId xmlns:a16="http://schemas.microsoft.com/office/drawing/2014/main" id="{00000000-0008-0000-0800-00001E1F0000}"/>
            </a:ext>
          </a:extLst>
        </xdr:cNvPr>
        <xdr:cNvSpPr>
          <a:spLocks noChangeShapeType="1"/>
        </xdr:cNvSpPr>
      </xdr:nvSpPr>
      <xdr:spPr bwMode="auto">
        <a:xfrm flipV="1">
          <a:off x="7543800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74</xdr:row>
      <xdr:rowOff>19050</xdr:rowOff>
    </xdr:from>
    <xdr:to>
      <xdr:col>50</xdr:col>
      <xdr:colOff>0</xdr:colOff>
      <xdr:row>75</xdr:row>
      <xdr:rowOff>0</xdr:rowOff>
    </xdr:to>
    <xdr:sp macro="" textlink="">
      <xdr:nvSpPr>
        <xdr:cNvPr id="7967" name="Line 71">
          <a:extLst>
            <a:ext uri="{FF2B5EF4-FFF2-40B4-BE49-F238E27FC236}">
              <a16:creationId xmlns:a16="http://schemas.microsoft.com/office/drawing/2014/main" id="{00000000-0008-0000-0800-00001F1F0000}"/>
            </a:ext>
          </a:extLst>
        </xdr:cNvPr>
        <xdr:cNvSpPr>
          <a:spLocks noChangeShapeType="1"/>
        </xdr:cNvSpPr>
      </xdr:nvSpPr>
      <xdr:spPr bwMode="auto">
        <a:xfrm flipV="1">
          <a:off x="8401050" y="133064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76</xdr:row>
      <xdr:rowOff>19050</xdr:rowOff>
    </xdr:from>
    <xdr:to>
      <xdr:col>41</xdr:col>
      <xdr:colOff>0</xdr:colOff>
      <xdr:row>77</xdr:row>
      <xdr:rowOff>0</xdr:rowOff>
    </xdr:to>
    <xdr:sp macro="" textlink="">
      <xdr:nvSpPr>
        <xdr:cNvPr id="7968" name="Line 76">
          <a:extLst>
            <a:ext uri="{FF2B5EF4-FFF2-40B4-BE49-F238E27FC236}">
              <a16:creationId xmlns:a16="http://schemas.microsoft.com/office/drawing/2014/main" id="{00000000-0008-0000-0800-0000201F0000}"/>
            </a:ext>
          </a:extLst>
        </xdr:cNvPr>
        <xdr:cNvSpPr>
          <a:spLocks noChangeShapeType="1"/>
        </xdr:cNvSpPr>
      </xdr:nvSpPr>
      <xdr:spPr bwMode="auto">
        <a:xfrm flipV="1">
          <a:off x="7115175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76</xdr:row>
      <xdr:rowOff>19050</xdr:rowOff>
    </xdr:from>
    <xdr:to>
      <xdr:col>44</xdr:col>
      <xdr:colOff>0</xdr:colOff>
      <xdr:row>77</xdr:row>
      <xdr:rowOff>0</xdr:rowOff>
    </xdr:to>
    <xdr:sp macro="" textlink="">
      <xdr:nvSpPr>
        <xdr:cNvPr id="7969" name="Line 77">
          <a:extLst>
            <a:ext uri="{FF2B5EF4-FFF2-40B4-BE49-F238E27FC236}">
              <a16:creationId xmlns:a16="http://schemas.microsoft.com/office/drawing/2014/main" id="{00000000-0008-0000-0800-0000211F0000}"/>
            </a:ext>
          </a:extLst>
        </xdr:cNvPr>
        <xdr:cNvSpPr>
          <a:spLocks noChangeShapeType="1"/>
        </xdr:cNvSpPr>
      </xdr:nvSpPr>
      <xdr:spPr bwMode="auto">
        <a:xfrm flipV="1">
          <a:off x="7543800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76</xdr:row>
      <xdr:rowOff>19050</xdr:rowOff>
    </xdr:from>
    <xdr:to>
      <xdr:col>50</xdr:col>
      <xdr:colOff>0</xdr:colOff>
      <xdr:row>77</xdr:row>
      <xdr:rowOff>0</xdr:rowOff>
    </xdr:to>
    <xdr:sp macro="" textlink="">
      <xdr:nvSpPr>
        <xdr:cNvPr id="7970" name="Line 78">
          <a:extLst>
            <a:ext uri="{FF2B5EF4-FFF2-40B4-BE49-F238E27FC236}">
              <a16:creationId xmlns:a16="http://schemas.microsoft.com/office/drawing/2014/main" id="{00000000-0008-0000-0800-0000221F0000}"/>
            </a:ext>
          </a:extLst>
        </xdr:cNvPr>
        <xdr:cNvSpPr>
          <a:spLocks noChangeShapeType="1"/>
        </xdr:cNvSpPr>
      </xdr:nvSpPr>
      <xdr:spPr bwMode="auto">
        <a:xfrm flipV="1">
          <a:off x="8401050" y="136302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78</xdr:row>
      <xdr:rowOff>19050</xdr:rowOff>
    </xdr:from>
    <xdr:to>
      <xdr:col>41</xdr:col>
      <xdr:colOff>0</xdr:colOff>
      <xdr:row>79</xdr:row>
      <xdr:rowOff>0</xdr:rowOff>
    </xdr:to>
    <xdr:sp macro="" textlink="">
      <xdr:nvSpPr>
        <xdr:cNvPr id="7971" name="Line 62">
          <a:extLst>
            <a:ext uri="{FF2B5EF4-FFF2-40B4-BE49-F238E27FC236}">
              <a16:creationId xmlns:a16="http://schemas.microsoft.com/office/drawing/2014/main" id="{00000000-0008-0000-0800-0000231F0000}"/>
            </a:ext>
          </a:extLst>
        </xdr:cNvPr>
        <xdr:cNvSpPr>
          <a:spLocks noChangeShapeType="1"/>
        </xdr:cNvSpPr>
      </xdr:nvSpPr>
      <xdr:spPr bwMode="auto">
        <a:xfrm flipV="1">
          <a:off x="7115175" y="13954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78</xdr:row>
      <xdr:rowOff>19050</xdr:rowOff>
    </xdr:from>
    <xdr:to>
      <xdr:col>44</xdr:col>
      <xdr:colOff>0</xdr:colOff>
      <xdr:row>79</xdr:row>
      <xdr:rowOff>0</xdr:rowOff>
    </xdr:to>
    <xdr:sp macro="" textlink="">
      <xdr:nvSpPr>
        <xdr:cNvPr id="7972" name="Line 63">
          <a:extLst>
            <a:ext uri="{FF2B5EF4-FFF2-40B4-BE49-F238E27FC236}">
              <a16:creationId xmlns:a16="http://schemas.microsoft.com/office/drawing/2014/main" id="{00000000-0008-0000-0800-0000241F0000}"/>
            </a:ext>
          </a:extLst>
        </xdr:cNvPr>
        <xdr:cNvSpPr>
          <a:spLocks noChangeShapeType="1"/>
        </xdr:cNvSpPr>
      </xdr:nvSpPr>
      <xdr:spPr bwMode="auto">
        <a:xfrm flipV="1">
          <a:off x="7543800" y="13954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78</xdr:row>
      <xdr:rowOff>19050</xdr:rowOff>
    </xdr:from>
    <xdr:to>
      <xdr:col>50</xdr:col>
      <xdr:colOff>0</xdr:colOff>
      <xdr:row>79</xdr:row>
      <xdr:rowOff>0</xdr:rowOff>
    </xdr:to>
    <xdr:sp macro="" textlink="">
      <xdr:nvSpPr>
        <xdr:cNvPr id="7973" name="Line 64">
          <a:extLst>
            <a:ext uri="{FF2B5EF4-FFF2-40B4-BE49-F238E27FC236}">
              <a16:creationId xmlns:a16="http://schemas.microsoft.com/office/drawing/2014/main" id="{00000000-0008-0000-0800-0000251F0000}"/>
            </a:ext>
          </a:extLst>
        </xdr:cNvPr>
        <xdr:cNvSpPr>
          <a:spLocks noChangeShapeType="1"/>
        </xdr:cNvSpPr>
      </xdr:nvSpPr>
      <xdr:spPr bwMode="auto">
        <a:xfrm flipV="1">
          <a:off x="8401050" y="139541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80</xdr:row>
      <xdr:rowOff>19050</xdr:rowOff>
    </xdr:from>
    <xdr:to>
      <xdr:col>41</xdr:col>
      <xdr:colOff>0</xdr:colOff>
      <xdr:row>81</xdr:row>
      <xdr:rowOff>0</xdr:rowOff>
    </xdr:to>
    <xdr:sp macro="" textlink="">
      <xdr:nvSpPr>
        <xdr:cNvPr id="7974" name="Line 69">
          <a:extLst>
            <a:ext uri="{FF2B5EF4-FFF2-40B4-BE49-F238E27FC236}">
              <a16:creationId xmlns:a16="http://schemas.microsoft.com/office/drawing/2014/main" id="{00000000-0008-0000-0800-0000261F0000}"/>
            </a:ext>
          </a:extLst>
        </xdr:cNvPr>
        <xdr:cNvSpPr>
          <a:spLocks noChangeShapeType="1"/>
        </xdr:cNvSpPr>
      </xdr:nvSpPr>
      <xdr:spPr bwMode="auto">
        <a:xfrm flipV="1">
          <a:off x="7115175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80</xdr:row>
      <xdr:rowOff>19050</xdr:rowOff>
    </xdr:from>
    <xdr:to>
      <xdr:col>44</xdr:col>
      <xdr:colOff>0</xdr:colOff>
      <xdr:row>81</xdr:row>
      <xdr:rowOff>0</xdr:rowOff>
    </xdr:to>
    <xdr:sp macro="" textlink="">
      <xdr:nvSpPr>
        <xdr:cNvPr id="7975" name="Line 70">
          <a:extLst>
            <a:ext uri="{FF2B5EF4-FFF2-40B4-BE49-F238E27FC236}">
              <a16:creationId xmlns:a16="http://schemas.microsoft.com/office/drawing/2014/main" id="{00000000-0008-0000-0800-0000271F0000}"/>
            </a:ext>
          </a:extLst>
        </xdr:cNvPr>
        <xdr:cNvSpPr>
          <a:spLocks noChangeShapeType="1"/>
        </xdr:cNvSpPr>
      </xdr:nvSpPr>
      <xdr:spPr bwMode="auto">
        <a:xfrm flipV="1">
          <a:off x="7543800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80</xdr:row>
      <xdr:rowOff>19050</xdr:rowOff>
    </xdr:from>
    <xdr:to>
      <xdr:col>50</xdr:col>
      <xdr:colOff>0</xdr:colOff>
      <xdr:row>81</xdr:row>
      <xdr:rowOff>0</xdr:rowOff>
    </xdr:to>
    <xdr:sp macro="" textlink="">
      <xdr:nvSpPr>
        <xdr:cNvPr id="7976" name="Line 71">
          <a:extLst>
            <a:ext uri="{FF2B5EF4-FFF2-40B4-BE49-F238E27FC236}">
              <a16:creationId xmlns:a16="http://schemas.microsoft.com/office/drawing/2014/main" id="{00000000-0008-0000-0800-0000281F0000}"/>
            </a:ext>
          </a:extLst>
        </xdr:cNvPr>
        <xdr:cNvSpPr>
          <a:spLocks noChangeShapeType="1"/>
        </xdr:cNvSpPr>
      </xdr:nvSpPr>
      <xdr:spPr bwMode="auto">
        <a:xfrm flipV="1">
          <a:off x="8401050" y="142779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82</xdr:row>
      <xdr:rowOff>19050</xdr:rowOff>
    </xdr:from>
    <xdr:to>
      <xdr:col>41</xdr:col>
      <xdr:colOff>0</xdr:colOff>
      <xdr:row>83</xdr:row>
      <xdr:rowOff>0</xdr:rowOff>
    </xdr:to>
    <xdr:sp macro="" textlink="">
      <xdr:nvSpPr>
        <xdr:cNvPr id="7977" name="Line 76">
          <a:extLst>
            <a:ext uri="{FF2B5EF4-FFF2-40B4-BE49-F238E27FC236}">
              <a16:creationId xmlns:a16="http://schemas.microsoft.com/office/drawing/2014/main" id="{00000000-0008-0000-0800-0000291F0000}"/>
            </a:ext>
          </a:extLst>
        </xdr:cNvPr>
        <xdr:cNvSpPr>
          <a:spLocks noChangeShapeType="1"/>
        </xdr:cNvSpPr>
      </xdr:nvSpPr>
      <xdr:spPr bwMode="auto">
        <a:xfrm flipV="1">
          <a:off x="7115175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82</xdr:row>
      <xdr:rowOff>19050</xdr:rowOff>
    </xdr:from>
    <xdr:to>
      <xdr:col>44</xdr:col>
      <xdr:colOff>0</xdr:colOff>
      <xdr:row>83</xdr:row>
      <xdr:rowOff>0</xdr:rowOff>
    </xdr:to>
    <xdr:sp macro="" textlink="">
      <xdr:nvSpPr>
        <xdr:cNvPr id="7978" name="Line 77">
          <a:extLst>
            <a:ext uri="{FF2B5EF4-FFF2-40B4-BE49-F238E27FC236}">
              <a16:creationId xmlns:a16="http://schemas.microsoft.com/office/drawing/2014/main" id="{00000000-0008-0000-0800-00002A1F0000}"/>
            </a:ext>
          </a:extLst>
        </xdr:cNvPr>
        <xdr:cNvSpPr>
          <a:spLocks noChangeShapeType="1"/>
        </xdr:cNvSpPr>
      </xdr:nvSpPr>
      <xdr:spPr bwMode="auto">
        <a:xfrm flipV="1">
          <a:off x="7543800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82</xdr:row>
      <xdr:rowOff>19050</xdr:rowOff>
    </xdr:from>
    <xdr:to>
      <xdr:col>50</xdr:col>
      <xdr:colOff>0</xdr:colOff>
      <xdr:row>83</xdr:row>
      <xdr:rowOff>0</xdr:rowOff>
    </xdr:to>
    <xdr:sp macro="" textlink="">
      <xdr:nvSpPr>
        <xdr:cNvPr id="7979" name="Line 78">
          <a:extLst>
            <a:ext uri="{FF2B5EF4-FFF2-40B4-BE49-F238E27FC236}">
              <a16:creationId xmlns:a16="http://schemas.microsoft.com/office/drawing/2014/main" id="{00000000-0008-0000-0800-00002B1F0000}"/>
            </a:ext>
          </a:extLst>
        </xdr:cNvPr>
        <xdr:cNvSpPr>
          <a:spLocks noChangeShapeType="1"/>
        </xdr:cNvSpPr>
      </xdr:nvSpPr>
      <xdr:spPr bwMode="auto">
        <a:xfrm flipV="1">
          <a:off x="8401050" y="146018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84</xdr:row>
      <xdr:rowOff>19050</xdr:rowOff>
    </xdr:from>
    <xdr:to>
      <xdr:col>41</xdr:col>
      <xdr:colOff>0</xdr:colOff>
      <xdr:row>85</xdr:row>
      <xdr:rowOff>0</xdr:rowOff>
    </xdr:to>
    <xdr:sp macro="" textlink="">
      <xdr:nvSpPr>
        <xdr:cNvPr id="7980" name="Line 62">
          <a:extLst>
            <a:ext uri="{FF2B5EF4-FFF2-40B4-BE49-F238E27FC236}">
              <a16:creationId xmlns:a16="http://schemas.microsoft.com/office/drawing/2014/main" id="{00000000-0008-0000-0800-00002C1F0000}"/>
            </a:ext>
          </a:extLst>
        </xdr:cNvPr>
        <xdr:cNvSpPr>
          <a:spLocks noChangeShapeType="1"/>
        </xdr:cNvSpPr>
      </xdr:nvSpPr>
      <xdr:spPr bwMode="auto">
        <a:xfrm flipV="1">
          <a:off x="7115175" y="14925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84</xdr:row>
      <xdr:rowOff>19050</xdr:rowOff>
    </xdr:from>
    <xdr:to>
      <xdr:col>44</xdr:col>
      <xdr:colOff>0</xdr:colOff>
      <xdr:row>85</xdr:row>
      <xdr:rowOff>0</xdr:rowOff>
    </xdr:to>
    <xdr:sp macro="" textlink="">
      <xdr:nvSpPr>
        <xdr:cNvPr id="7981" name="Line 63">
          <a:extLst>
            <a:ext uri="{FF2B5EF4-FFF2-40B4-BE49-F238E27FC236}">
              <a16:creationId xmlns:a16="http://schemas.microsoft.com/office/drawing/2014/main" id="{00000000-0008-0000-0800-00002D1F0000}"/>
            </a:ext>
          </a:extLst>
        </xdr:cNvPr>
        <xdr:cNvSpPr>
          <a:spLocks noChangeShapeType="1"/>
        </xdr:cNvSpPr>
      </xdr:nvSpPr>
      <xdr:spPr bwMode="auto">
        <a:xfrm flipV="1">
          <a:off x="7543800" y="14925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84</xdr:row>
      <xdr:rowOff>19050</xdr:rowOff>
    </xdr:from>
    <xdr:to>
      <xdr:col>50</xdr:col>
      <xdr:colOff>0</xdr:colOff>
      <xdr:row>85</xdr:row>
      <xdr:rowOff>0</xdr:rowOff>
    </xdr:to>
    <xdr:sp macro="" textlink="">
      <xdr:nvSpPr>
        <xdr:cNvPr id="7982" name="Line 64">
          <a:extLst>
            <a:ext uri="{FF2B5EF4-FFF2-40B4-BE49-F238E27FC236}">
              <a16:creationId xmlns:a16="http://schemas.microsoft.com/office/drawing/2014/main" id="{00000000-0008-0000-0800-00002E1F0000}"/>
            </a:ext>
          </a:extLst>
        </xdr:cNvPr>
        <xdr:cNvSpPr>
          <a:spLocks noChangeShapeType="1"/>
        </xdr:cNvSpPr>
      </xdr:nvSpPr>
      <xdr:spPr bwMode="auto">
        <a:xfrm flipV="1">
          <a:off x="8401050" y="149256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86</xdr:row>
      <xdr:rowOff>19050</xdr:rowOff>
    </xdr:from>
    <xdr:to>
      <xdr:col>41</xdr:col>
      <xdr:colOff>0</xdr:colOff>
      <xdr:row>87</xdr:row>
      <xdr:rowOff>0</xdr:rowOff>
    </xdr:to>
    <xdr:sp macro="" textlink="">
      <xdr:nvSpPr>
        <xdr:cNvPr id="7983" name="Line 69">
          <a:extLst>
            <a:ext uri="{FF2B5EF4-FFF2-40B4-BE49-F238E27FC236}">
              <a16:creationId xmlns:a16="http://schemas.microsoft.com/office/drawing/2014/main" id="{00000000-0008-0000-0800-00002F1F0000}"/>
            </a:ext>
          </a:extLst>
        </xdr:cNvPr>
        <xdr:cNvSpPr>
          <a:spLocks noChangeShapeType="1"/>
        </xdr:cNvSpPr>
      </xdr:nvSpPr>
      <xdr:spPr bwMode="auto">
        <a:xfrm flipV="1">
          <a:off x="7115175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86</xdr:row>
      <xdr:rowOff>19050</xdr:rowOff>
    </xdr:from>
    <xdr:to>
      <xdr:col>44</xdr:col>
      <xdr:colOff>0</xdr:colOff>
      <xdr:row>87</xdr:row>
      <xdr:rowOff>0</xdr:rowOff>
    </xdr:to>
    <xdr:sp macro="" textlink="">
      <xdr:nvSpPr>
        <xdr:cNvPr id="7984" name="Line 70">
          <a:extLst>
            <a:ext uri="{FF2B5EF4-FFF2-40B4-BE49-F238E27FC236}">
              <a16:creationId xmlns:a16="http://schemas.microsoft.com/office/drawing/2014/main" id="{00000000-0008-0000-0800-0000301F0000}"/>
            </a:ext>
          </a:extLst>
        </xdr:cNvPr>
        <xdr:cNvSpPr>
          <a:spLocks noChangeShapeType="1"/>
        </xdr:cNvSpPr>
      </xdr:nvSpPr>
      <xdr:spPr bwMode="auto">
        <a:xfrm flipV="1">
          <a:off x="7543800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86</xdr:row>
      <xdr:rowOff>19050</xdr:rowOff>
    </xdr:from>
    <xdr:to>
      <xdr:col>50</xdr:col>
      <xdr:colOff>0</xdr:colOff>
      <xdr:row>87</xdr:row>
      <xdr:rowOff>0</xdr:rowOff>
    </xdr:to>
    <xdr:sp macro="" textlink="">
      <xdr:nvSpPr>
        <xdr:cNvPr id="7985" name="Line 71">
          <a:extLst>
            <a:ext uri="{FF2B5EF4-FFF2-40B4-BE49-F238E27FC236}">
              <a16:creationId xmlns:a16="http://schemas.microsoft.com/office/drawing/2014/main" id="{00000000-0008-0000-0800-0000311F0000}"/>
            </a:ext>
          </a:extLst>
        </xdr:cNvPr>
        <xdr:cNvSpPr>
          <a:spLocks noChangeShapeType="1"/>
        </xdr:cNvSpPr>
      </xdr:nvSpPr>
      <xdr:spPr bwMode="auto">
        <a:xfrm flipV="1">
          <a:off x="8401050" y="152495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88</xdr:row>
      <xdr:rowOff>19050</xdr:rowOff>
    </xdr:from>
    <xdr:to>
      <xdr:col>41</xdr:col>
      <xdr:colOff>0</xdr:colOff>
      <xdr:row>89</xdr:row>
      <xdr:rowOff>0</xdr:rowOff>
    </xdr:to>
    <xdr:sp macro="" textlink="">
      <xdr:nvSpPr>
        <xdr:cNvPr id="7986" name="Line 76">
          <a:extLst>
            <a:ext uri="{FF2B5EF4-FFF2-40B4-BE49-F238E27FC236}">
              <a16:creationId xmlns:a16="http://schemas.microsoft.com/office/drawing/2014/main" id="{00000000-0008-0000-0800-0000321F0000}"/>
            </a:ext>
          </a:extLst>
        </xdr:cNvPr>
        <xdr:cNvSpPr>
          <a:spLocks noChangeShapeType="1"/>
        </xdr:cNvSpPr>
      </xdr:nvSpPr>
      <xdr:spPr bwMode="auto">
        <a:xfrm flipV="1">
          <a:off x="7115175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88</xdr:row>
      <xdr:rowOff>19050</xdr:rowOff>
    </xdr:from>
    <xdr:to>
      <xdr:col>44</xdr:col>
      <xdr:colOff>0</xdr:colOff>
      <xdr:row>89</xdr:row>
      <xdr:rowOff>0</xdr:rowOff>
    </xdr:to>
    <xdr:sp macro="" textlink="">
      <xdr:nvSpPr>
        <xdr:cNvPr id="7987" name="Line 77">
          <a:extLst>
            <a:ext uri="{FF2B5EF4-FFF2-40B4-BE49-F238E27FC236}">
              <a16:creationId xmlns:a16="http://schemas.microsoft.com/office/drawing/2014/main" id="{00000000-0008-0000-0800-0000331F0000}"/>
            </a:ext>
          </a:extLst>
        </xdr:cNvPr>
        <xdr:cNvSpPr>
          <a:spLocks noChangeShapeType="1"/>
        </xdr:cNvSpPr>
      </xdr:nvSpPr>
      <xdr:spPr bwMode="auto">
        <a:xfrm flipV="1">
          <a:off x="7543800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88</xdr:row>
      <xdr:rowOff>19050</xdr:rowOff>
    </xdr:from>
    <xdr:to>
      <xdr:col>50</xdr:col>
      <xdr:colOff>0</xdr:colOff>
      <xdr:row>89</xdr:row>
      <xdr:rowOff>0</xdr:rowOff>
    </xdr:to>
    <xdr:sp macro="" textlink="">
      <xdr:nvSpPr>
        <xdr:cNvPr id="7988" name="Line 78">
          <a:extLst>
            <a:ext uri="{FF2B5EF4-FFF2-40B4-BE49-F238E27FC236}">
              <a16:creationId xmlns:a16="http://schemas.microsoft.com/office/drawing/2014/main" id="{00000000-0008-0000-0800-0000341F0000}"/>
            </a:ext>
          </a:extLst>
        </xdr:cNvPr>
        <xdr:cNvSpPr>
          <a:spLocks noChangeShapeType="1"/>
        </xdr:cNvSpPr>
      </xdr:nvSpPr>
      <xdr:spPr bwMode="auto">
        <a:xfrm flipV="1">
          <a:off x="8401050" y="15573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90</xdr:row>
      <xdr:rowOff>19050</xdr:rowOff>
    </xdr:from>
    <xdr:to>
      <xdr:col>41</xdr:col>
      <xdr:colOff>0</xdr:colOff>
      <xdr:row>91</xdr:row>
      <xdr:rowOff>0</xdr:rowOff>
    </xdr:to>
    <xdr:sp macro="" textlink="">
      <xdr:nvSpPr>
        <xdr:cNvPr id="7989" name="Line 62">
          <a:extLst>
            <a:ext uri="{FF2B5EF4-FFF2-40B4-BE49-F238E27FC236}">
              <a16:creationId xmlns:a16="http://schemas.microsoft.com/office/drawing/2014/main" id="{00000000-0008-0000-0800-0000351F0000}"/>
            </a:ext>
          </a:extLst>
        </xdr:cNvPr>
        <xdr:cNvSpPr>
          <a:spLocks noChangeShapeType="1"/>
        </xdr:cNvSpPr>
      </xdr:nvSpPr>
      <xdr:spPr bwMode="auto">
        <a:xfrm flipV="1">
          <a:off x="7115175" y="158972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90</xdr:row>
      <xdr:rowOff>19050</xdr:rowOff>
    </xdr:from>
    <xdr:to>
      <xdr:col>44</xdr:col>
      <xdr:colOff>0</xdr:colOff>
      <xdr:row>91</xdr:row>
      <xdr:rowOff>0</xdr:rowOff>
    </xdr:to>
    <xdr:sp macro="" textlink="">
      <xdr:nvSpPr>
        <xdr:cNvPr id="7990" name="Line 63">
          <a:extLst>
            <a:ext uri="{FF2B5EF4-FFF2-40B4-BE49-F238E27FC236}">
              <a16:creationId xmlns:a16="http://schemas.microsoft.com/office/drawing/2014/main" id="{00000000-0008-0000-0800-0000361F0000}"/>
            </a:ext>
          </a:extLst>
        </xdr:cNvPr>
        <xdr:cNvSpPr>
          <a:spLocks noChangeShapeType="1"/>
        </xdr:cNvSpPr>
      </xdr:nvSpPr>
      <xdr:spPr bwMode="auto">
        <a:xfrm flipV="1">
          <a:off x="7543800" y="158972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90</xdr:row>
      <xdr:rowOff>19050</xdr:rowOff>
    </xdr:from>
    <xdr:to>
      <xdr:col>50</xdr:col>
      <xdr:colOff>0</xdr:colOff>
      <xdr:row>91</xdr:row>
      <xdr:rowOff>0</xdr:rowOff>
    </xdr:to>
    <xdr:sp macro="" textlink="">
      <xdr:nvSpPr>
        <xdr:cNvPr id="7991" name="Line 64">
          <a:extLst>
            <a:ext uri="{FF2B5EF4-FFF2-40B4-BE49-F238E27FC236}">
              <a16:creationId xmlns:a16="http://schemas.microsoft.com/office/drawing/2014/main" id="{00000000-0008-0000-0800-0000371F0000}"/>
            </a:ext>
          </a:extLst>
        </xdr:cNvPr>
        <xdr:cNvSpPr>
          <a:spLocks noChangeShapeType="1"/>
        </xdr:cNvSpPr>
      </xdr:nvSpPr>
      <xdr:spPr bwMode="auto">
        <a:xfrm flipV="1">
          <a:off x="8401050" y="158972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92</xdr:row>
      <xdr:rowOff>19050</xdr:rowOff>
    </xdr:from>
    <xdr:to>
      <xdr:col>41</xdr:col>
      <xdr:colOff>0</xdr:colOff>
      <xdr:row>93</xdr:row>
      <xdr:rowOff>0</xdr:rowOff>
    </xdr:to>
    <xdr:sp macro="" textlink="">
      <xdr:nvSpPr>
        <xdr:cNvPr id="7992" name="Line 69">
          <a:extLst>
            <a:ext uri="{FF2B5EF4-FFF2-40B4-BE49-F238E27FC236}">
              <a16:creationId xmlns:a16="http://schemas.microsoft.com/office/drawing/2014/main" id="{00000000-0008-0000-0800-0000381F0000}"/>
            </a:ext>
          </a:extLst>
        </xdr:cNvPr>
        <xdr:cNvSpPr>
          <a:spLocks noChangeShapeType="1"/>
        </xdr:cNvSpPr>
      </xdr:nvSpPr>
      <xdr:spPr bwMode="auto">
        <a:xfrm flipV="1">
          <a:off x="7115175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92</xdr:row>
      <xdr:rowOff>19050</xdr:rowOff>
    </xdr:from>
    <xdr:to>
      <xdr:col>44</xdr:col>
      <xdr:colOff>0</xdr:colOff>
      <xdr:row>93</xdr:row>
      <xdr:rowOff>0</xdr:rowOff>
    </xdr:to>
    <xdr:sp macro="" textlink="">
      <xdr:nvSpPr>
        <xdr:cNvPr id="7993" name="Line 70">
          <a:extLst>
            <a:ext uri="{FF2B5EF4-FFF2-40B4-BE49-F238E27FC236}">
              <a16:creationId xmlns:a16="http://schemas.microsoft.com/office/drawing/2014/main" id="{00000000-0008-0000-0800-0000391F0000}"/>
            </a:ext>
          </a:extLst>
        </xdr:cNvPr>
        <xdr:cNvSpPr>
          <a:spLocks noChangeShapeType="1"/>
        </xdr:cNvSpPr>
      </xdr:nvSpPr>
      <xdr:spPr bwMode="auto">
        <a:xfrm flipV="1">
          <a:off x="7543800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92</xdr:row>
      <xdr:rowOff>19050</xdr:rowOff>
    </xdr:from>
    <xdr:to>
      <xdr:col>50</xdr:col>
      <xdr:colOff>0</xdr:colOff>
      <xdr:row>93</xdr:row>
      <xdr:rowOff>0</xdr:rowOff>
    </xdr:to>
    <xdr:sp macro="" textlink="">
      <xdr:nvSpPr>
        <xdr:cNvPr id="7994" name="Line 71">
          <a:extLst>
            <a:ext uri="{FF2B5EF4-FFF2-40B4-BE49-F238E27FC236}">
              <a16:creationId xmlns:a16="http://schemas.microsoft.com/office/drawing/2014/main" id="{00000000-0008-0000-0800-00003A1F0000}"/>
            </a:ext>
          </a:extLst>
        </xdr:cNvPr>
        <xdr:cNvSpPr>
          <a:spLocks noChangeShapeType="1"/>
        </xdr:cNvSpPr>
      </xdr:nvSpPr>
      <xdr:spPr bwMode="auto">
        <a:xfrm flipV="1">
          <a:off x="8401050" y="162210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94</xdr:row>
      <xdr:rowOff>19050</xdr:rowOff>
    </xdr:from>
    <xdr:to>
      <xdr:col>41</xdr:col>
      <xdr:colOff>0</xdr:colOff>
      <xdr:row>95</xdr:row>
      <xdr:rowOff>0</xdr:rowOff>
    </xdr:to>
    <xdr:sp macro="" textlink="">
      <xdr:nvSpPr>
        <xdr:cNvPr id="7995" name="Line 76">
          <a:extLst>
            <a:ext uri="{FF2B5EF4-FFF2-40B4-BE49-F238E27FC236}">
              <a16:creationId xmlns:a16="http://schemas.microsoft.com/office/drawing/2014/main" id="{00000000-0008-0000-0800-00003B1F0000}"/>
            </a:ext>
          </a:extLst>
        </xdr:cNvPr>
        <xdr:cNvSpPr>
          <a:spLocks noChangeShapeType="1"/>
        </xdr:cNvSpPr>
      </xdr:nvSpPr>
      <xdr:spPr bwMode="auto">
        <a:xfrm flipV="1">
          <a:off x="7115175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94</xdr:row>
      <xdr:rowOff>19050</xdr:rowOff>
    </xdr:from>
    <xdr:to>
      <xdr:col>44</xdr:col>
      <xdr:colOff>0</xdr:colOff>
      <xdr:row>95</xdr:row>
      <xdr:rowOff>0</xdr:rowOff>
    </xdr:to>
    <xdr:sp macro="" textlink="">
      <xdr:nvSpPr>
        <xdr:cNvPr id="7996" name="Line 77">
          <a:extLst>
            <a:ext uri="{FF2B5EF4-FFF2-40B4-BE49-F238E27FC236}">
              <a16:creationId xmlns:a16="http://schemas.microsoft.com/office/drawing/2014/main" id="{00000000-0008-0000-0800-00003C1F0000}"/>
            </a:ext>
          </a:extLst>
        </xdr:cNvPr>
        <xdr:cNvSpPr>
          <a:spLocks noChangeShapeType="1"/>
        </xdr:cNvSpPr>
      </xdr:nvSpPr>
      <xdr:spPr bwMode="auto">
        <a:xfrm flipV="1">
          <a:off x="7543800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94</xdr:row>
      <xdr:rowOff>19050</xdr:rowOff>
    </xdr:from>
    <xdr:to>
      <xdr:col>50</xdr:col>
      <xdr:colOff>0</xdr:colOff>
      <xdr:row>95</xdr:row>
      <xdr:rowOff>0</xdr:rowOff>
    </xdr:to>
    <xdr:sp macro="" textlink="">
      <xdr:nvSpPr>
        <xdr:cNvPr id="7997" name="Line 78">
          <a:extLst>
            <a:ext uri="{FF2B5EF4-FFF2-40B4-BE49-F238E27FC236}">
              <a16:creationId xmlns:a16="http://schemas.microsoft.com/office/drawing/2014/main" id="{00000000-0008-0000-0800-00003D1F0000}"/>
            </a:ext>
          </a:extLst>
        </xdr:cNvPr>
        <xdr:cNvSpPr>
          <a:spLocks noChangeShapeType="1"/>
        </xdr:cNvSpPr>
      </xdr:nvSpPr>
      <xdr:spPr bwMode="auto">
        <a:xfrm flipV="1">
          <a:off x="8401050" y="165449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96</xdr:row>
      <xdr:rowOff>19050</xdr:rowOff>
    </xdr:from>
    <xdr:to>
      <xdr:col>41</xdr:col>
      <xdr:colOff>0</xdr:colOff>
      <xdr:row>97</xdr:row>
      <xdr:rowOff>0</xdr:rowOff>
    </xdr:to>
    <xdr:sp macro="" textlink="">
      <xdr:nvSpPr>
        <xdr:cNvPr id="7998" name="Line 62">
          <a:extLst>
            <a:ext uri="{FF2B5EF4-FFF2-40B4-BE49-F238E27FC236}">
              <a16:creationId xmlns:a16="http://schemas.microsoft.com/office/drawing/2014/main" id="{00000000-0008-0000-0800-00003E1F0000}"/>
            </a:ext>
          </a:extLst>
        </xdr:cNvPr>
        <xdr:cNvSpPr>
          <a:spLocks noChangeShapeType="1"/>
        </xdr:cNvSpPr>
      </xdr:nvSpPr>
      <xdr:spPr bwMode="auto">
        <a:xfrm flipV="1">
          <a:off x="7115175" y="1686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96</xdr:row>
      <xdr:rowOff>19050</xdr:rowOff>
    </xdr:from>
    <xdr:to>
      <xdr:col>44</xdr:col>
      <xdr:colOff>0</xdr:colOff>
      <xdr:row>97</xdr:row>
      <xdr:rowOff>0</xdr:rowOff>
    </xdr:to>
    <xdr:sp macro="" textlink="">
      <xdr:nvSpPr>
        <xdr:cNvPr id="7999" name="Line 63">
          <a:extLst>
            <a:ext uri="{FF2B5EF4-FFF2-40B4-BE49-F238E27FC236}">
              <a16:creationId xmlns:a16="http://schemas.microsoft.com/office/drawing/2014/main" id="{00000000-0008-0000-0800-00003F1F0000}"/>
            </a:ext>
          </a:extLst>
        </xdr:cNvPr>
        <xdr:cNvSpPr>
          <a:spLocks noChangeShapeType="1"/>
        </xdr:cNvSpPr>
      </xdr:nvSpPr>
      <xdr:spPr bwMode="auto">
        <a:xfrm flipV="1">
          <a:off x="7543800" y="1686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96</xdr:row>
      <xdr:rowOff>19050</xdr:rowOff>
    </xdr:from>
    <xdr:to>
      <xdr:col>50</xdr:col>
      <xdr:colOff>0</xdr:colOff>
      <xdr:row>97</xdr:row>
      <xdr:rowOff>0</xdr:rowOff>
    </xdr:to>
    <xdr:sp macro="" textlink="">
      <xdr:nvSpPr>
        <xdr:cNvPr id="8000" name="Line 64">
          <a:extLst>
            <a:ext uri="{FF2B5EF4-FFF2-40B4-BE49-F238E27FC236}">
              <a16:creationId xmlns:a16="http://schemas.microsoft.com/office/drawing/2014/main" id="{00000000-0008-0000-0800-0000401F0000}"/>
            </a:ext>
          </a:extLst>
        </xdr:cNvPr>
        <xdr:cNvSpPr>
          <a:spLocks noChangeShapeType="1"/>
        </xdr:cNvSpPr>
      </xdr:nvSpPr>
      <xdr:spPr bwMode="auto">
        <a:xfrm flipV="1">
          <a:off x="8401050" y="168687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98</xdr:row>
      <xdr:rowOff>19050</xdr:rowOff>
    </xdr:from>
    <xdr:to>
      <xdr:col>41</xdr:col>
      <xdr:colOff>0</xdr:colOff>
      <xdr:row>99</xdr:row>
      <xdr:rowOff>0</xdr:rowOff>
    </xdr:to>
    <xdr:sp macro="" textlink="">
      <xdr:nvSpPr>
        <xdr:cNvPr id="8001" name="Line 69">
          <a:extLst>
            <a:ext uri="{FF2B5EF4-FFF2-40B4-BE49-F238E27FC236}">
              <a16:creationId xmlns:a16="http://schemas.microsoft.com/office/drawing/2014/main" id="{00000000-0008-0000-0800-0000411F0000}"/>
            </a:ext>
          </a:extLst>
        </xdr:cNvPr>
        <xdr:cNvSpPr>
          <a:spLocks noChangeShapeType="1"/>
        </xdr:cNvSpPr>
      </xdr:nvSpPr>
      <xdr:spPr bwMode="auto">
        <a:xfrm flipV="1">
          <a:off x="7115175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98</xdr:row>
      <xdr:rowOff>19050</xdr:rowOff>
    </xdr:from>
    <xdr:to>
      <xdr:col>44</xdr:col>
      <xdr:colOff>0</xdr:colOff>
      <xdr:row>99</xdr:row>
      <xdr:rowOff>0</xdr:rowOff>
    </xdr:to>
    <xdr:sp macro="" textlink="">
      <xdr:nvSpPr>
        <xdr:cNvPr id="8002" name="Line 70">
          <a:extLst>
            <a:ext uri="{FF2B5EF4-FFF2-40B4-BE49-F238E27FC236}">
              <a16:creationId xmlns:a16="http://schemas.microsoft.com/office/drawing/2014/main" id="{00000000-0008-0000-0800-0000421F0000}"/>
            </a:ext>
          </a:extLst>
        </xdr:cNvPr>
        <xdr:cNvSpPr>
          <a:spLocks noChangeShapeType="1"/>
        </xdr:cNvSpPr>
      </xdr:nvSpPr>
      <xdr:spPr bwMode="auto">
        <a:xfrm flipV="1">
          <a:off x="7543800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98</xdr:row>
      <xdr:rowOff>19050</xdr:rowOff>
    </xdr:from>
    <xdr:to>
      <xdr:col>50</xdr:col>
      <xdr:colOff>0</xdr:colOff>
      <xdr:row>99</xdr:row>
      <xdr:rowOff>0</xdr:rowOff>
    </xdr:to>
    <xdr:sp macro="" textlink="">
      <xdr:nvSpPr>
        <xdr:cNvPr id="8003" name="Line 71">
          <a:extLst>
            <a:ext uri="{FF2B5EF4-FFF2-40B4-BE49-F238E27FC236}">
              <a16:creationId xmlns:a16="http://schemas.microsoft.com/office/drawing/2014/main" id="{00000000-0008-0000-0800-0000431F0000}"/>
            </a:ext>
          </a:extLst>
        </xdr:cNvPr>
        <xdr:cNvSpPr>
          <a:spLocks noChangeShapeType="1"/>
        </xdr:cNvSpPr>
      </xdr:nvSpPr>
      <xdr:spPr bwMode="auto">
        <a:xfrm flipV="1">
          <a:off x="8401050" y="171926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100</xdr:row>
      <xdr:rowOff>19050</xdr:rowOff>
    </xdr:from>
    <xdr:to>
      <xdr:col>41</xdr:col>
      <xdr:colOff>0</xdr:colOff>
      <xdr:row>101</xdr:row>
      <xdr:rowOff>0</xdr:rowOff>
    </xdr:to>
    <xdr:sp macro="" textlink="">
      <xdr:nvSpPr>
        <xdr:cNvPr id="8004" name="Line 76">
          <a:extLst>
            <a:ext uri="{FF2B5EF4-FFF2-40B4-BE49-F238E27FC236}">
              <a16:creationId xmlns:a16="http://schemas.microsoft.com/office/drawing/2014/main" id="{00000000-0008-0000-0800-0000441F0000}"/>
            </a:ext>
          </a:extLst>
        </xdr:cNvPr>
        <xdr:cNvSpPr>
          <a:spLocks noChangeShapeType="1"/>
        </xdr:cNvSpPr>
      </xdr:nvSpPr>
      <xdr:spPr bwMode="auto">
        <a:xfrm flipV="1">
          <a:off x="7115175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100</xdr:row>
      <xdr:rowOff>19050</xdr:rowOff>
    </xdr:from>
    <xdr:to>
      <xdr:col>44</xdr:col>
      <xdr:colOff>0</xdr:colOff>
      <xdr:row>101</xdr:row>
      <xdr:rowOff>0</xdr:rowOff>
    </xdr:to>
    <xdr:sp macro="" textlink="">
      <xdr:nvSpPr>
        <xdr:cNvPr id="8005" name="Line 77">
          <a:extLst>
            <a:ext uri="{FF2B5EF4-FFF2-40B4-BE49-F238E27FC236}">
              <a16:creationId xmlns:a16="http://schemas.microsoft.com/office/drawing/2014/main" id="{00000000-0008-0000-0800-0000451F0000}"/>
            </a:ext>
          </a:extLst>
        </xdr:cNvPr>
        <xdr:cNvSpPr>
          <a:spLocks noChangeShapeType="1"/>
        </xdr:cNvSpPr>
      </xdr:nvSpPr>
      <xdr:spPr bwMode="auto">
        <a:xfrm flipV="1">
          <a:off x="7543800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100</xdr:row>
      <xdr:rowOff>19050</xdr:rowOff>
    </xdr:from>
    <xdr:to>
      <xdr:col>50</xdr:col>
      <xdr:colOff>0</xdr:colOff>
      <xdr:row>101</xdr:row>
      <xdr:rowOff>0</xdr:rowOff>
    </xdr:to>
    <xdr:sp macro="" textlink="">
      <xdr:nvSpPr>
        <xdr:cNvPr id="8006" name="Line 78">
          <a:extLst>
            <a:ext uri="{FF2B5EF4-FFF2-40B4-BE49-F238E27FC236}">
              <a16:creationId xmlns:a16="http://schemas.microsoft.com/office/drawing/2014/main" id="{00000000-0008-0000-0800-0000461F0000}"/>
            </a:ext>
          </a:extLst>
        </xdr:cNvPr>
        <xdr:cNvSpPr>
          <a:spLocks noChangeShapeType="1"/>
        </xdr:cNvSpPr>
      </xdr:nvSpPr>
      <xdr:spPr bwMode="auto">
        <a:xfrm flipV="1">
          <a:off x="8401050" y="175164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102</xdr:row>
      <xdr:rowOff>19050</xdr:rowOff>
    </xdr:from>
    <xdr:to>
      <xdr:col>41</xdr:col>
      <xdr:colOff>0</xdr:colOff>
      <xdr:row>103</xdr:row>
      <xdr:rowOff>0</xdr:rowOff>
    </xdr:to>
    <xdr:sp macro="" textlink="">
      <xdr:nvSpPr>
        <xdr:cNvPr id="8007" name="Line 62">
          <a:extLst>
            <a:ext uri="{FF2B5EF4-FFF2-40B4-BE49-F238E27FC236}">
              <a16:creationId xmlns:a16="http://schemas.microsoft.com/office/drawing/2014/main" id="{00000000-0008-0000-0800-0000471F0000}"/>
            </a:ext>
          </a:extLst>
        </xdr:cNvPr>
        <xdr:cNvSpPr>
          <a:spLocks noChangeShapeType="1"/>
        </xdr:cNvSpPr>
      </xdr:nvSpPr>
      <xdr:spPr bwMode="auto">
        <a:xfrm flipV="1">
          <a:off x="7115175" y="1784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102</xdr:row>
      <xdr:rowOff>19050</xdr:rowOff>
    </xdr:from>
    <xdr:to>
      <xdr:col>44</xdr:col>
      <xdr:colOff>0</xdr:colOff>
      <xdr:row>103</xdr:row>
      <xdr:rowOff>0</xdr:rowOff>
    </xdr:to>
    <xdr:sp macro="" textlink="">
      <xdr:nvSpPr>
        <xdr:cNvPr id="8008" name="Line 63">
          <a:extLst>
            <a:ext uri="{FF2B5EF4-FFF2-40B4-BE49-F238E27FC236}">
              <a16:creationId xmlns:a16="http://schemas.microsoft.com/office/drawing/2014/main" id="{00000000-0008-0000-0800-0000481F0000}"/>
            </a:ext>
          </a:extLst>
        </xdr:cNvPr>
        <xdr:cNvSpPr>
          <a:spLocks noChangeShapeType="1"/>
        </xdr:cNvSpPr>
      </xdr:nvSpPr>
      <xdr:spPr bwMode="auto">
        <a:xfrm flipV="1">
          <a:off x="7543800" y="1784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102</xdr:row>
      <xdr:rowOff>19050</xdr:rowOff>
    </xdr:from>
    <xdr:to>
      <xdr:col>50</xdr:col>
      <xdr:colOff>0</xdr:colOff>
      <xdr:row>103</xdr:row>
      <xdr:rowOff>0</xdr:rowOff>
    </xdr:to>
    <xdr:sp macro="" textlink="">
      <xdr:nvSpPr>
        <xdr:cNvPr id="8009" name="Line 64">
          <a:extLst>
            <a:ext uri="{FF2B5EF4-FFF2-40B4-BE49-F238E27FC236}">
              <a16:creationId xmlns:a16="http://schemas.microsoft.com/office/drawing/2014/main" id="{00000000-0008-0000-0800-0000491F0000}"/>
            </a:ext>
          </a:extLst>
        </xdr:cNvPr>
        <xdr:cNvSpPr>
          <a:spLocks noChangeShapeType="1"/>
        </xdr:cNvSpPr>
      </xdr:nvSpPr>
      <xdr:spPr bwMode="auto">
        <a:xfrm flipV="1">
          <a:off x="8401050" y="178403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104</xdr:row>
      <xdr:rowOff>19050</xdr:rowOff>
    </xdr:from>
    <xdr:to>
      <xdr:col>41</xdr:col>
      <xdr:colOff>0</xdr:colOff>
      <xdr:row>105</xdr:row>
      <xdr:rowOff>0</xdr:rowOff>
    </xdr:to>
    <xdr:sp macro="" textlink="">
      <xdr:nvSpPr>
        <xdr:cNvPr id="8010" name="Line 69">
          <a:extLst>
            <a:ext uri="{FF2B5EF4-FFF2-40B4-BE49-F238E27FC236}">
              <a16:creationId xmlns:a16="http://schemas.microsoft.com/office/drawing/2014/main" id="{00000000-0008-0000-0800-00004A1F0000}"/>
            </a:ext>
          </a:extLst>
        </xdr:cNvPr>
        <xdr:cNvSpPr>
          <a:spLocks noChangeShapeType="1"/>
        </xdr:cNvSpPr>
      </xdr:nvSpPr>
      <xdr:spPr bwMode="auto">
        <a:xfrm flipV="1">
          <a:off x="7115175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104</xdr:row>
      <xdr:rowOff>19050</xdr:rowOff>
    </xdr:from>
    <xdr:to>
      <xdr:col>44</xdr:col>
      <xdr:colOff>0</xdr:colOff>
      <xdr:row>105</xdr:row>
      <xdr:rowOff>0</xdr:rowOff>
    </xdr:to>
    <xdr:sp macro="" textlink="">
      <xdr:nvSpPr>
        <xdr:cNvPr id="8011" name="Line 70">
          <a:extLst>
            <a:ext uri="{FF2B5EF4-FFF2-40B4-BE49-F238E27FC236}">
              <a16:creationId xmlns:a16="http://schemas.microsoft.com/office/drawing/2014/main" id="{00000000-0008-0000-0800-00004B1F0000}"/>
            </a:ext>
          </a:extLst>
        </xdr:cNvPr>
        <xdr:cNvSpPr>
          <a:spLocks noChangeShapeType="1"/>
        </xdr:cNvSpPr>
      </xdr:nvSpPr>
      <xdr:spPr bwMode="auto">
        <a:xfrm flipV="1">
          <a:off x="7543800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104</xdr:row>
      <xdr:rowOff>19050</xdr:rowOff>
    </xdr:from>
    <xdr:to>
      <xdr:col>50</xdr:col>
      <xdr:colOff>0</xdr:colOff>
      <xdr:row>105</xdr:row>
      <xdr:rowOff>0</xdr:rowOff>
    </xdr:to>
    <xdr:sp macro="" textlink="">
      <xdr:nvSpPr>
        <xdr:cNvPr id="8012" name="Line 71">
          <a:extLst>
            <a:ext uri="{FF2B5EF4-FFF2-40B4-BE49-F238E27FC236}">
              <a16:creationId xmlns:a16="http://schemas.microsoft.com/office/drawing/2014/main" id="{00000000-0008-0000-0800-00004C1F0000}"/>
            </a:ext>
          </a:extLst>
        </xdr:cNvPr>
        <xdr:cNvSpPr>
          <a:spLocks noChangeShapeType="1"/>
        </xdr:cNvSpPr>
      </xdr:nvSpPr>
      <xdr:spPr bwMode="auto">
        <a:xfrm flipV="1">
          <a:off x="8401050" y="181641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106</xdr:row>
      <xdr:rowOff>19050</xdr:rowOff>
    </xdr:from>
    <xdr:to>
      <xdr:col>41</xdr:col>
      <xdr:colOff>0</xdr:colOff>
      <xdr:row>107</xdr:row>
      <xdr:rowOff>0</xdr:rowOff>
    </xdr:to>
    <xdr:sp macro="" textlink="">
      <xdr:nvSpPr>
        <xdr:cNvPr id="8013" name="Line 76">
          <a:extLst>
            <a:ext uri="{FF2B5EF4-FFF2-40B4-BE49-F238E27FC236}">
              <a16:creationId xmlns:a16="http://schemas.microsoft.com/office/drawing/2014/main" id="{00000000-0008-0000-0800-00004D1F0000}"/>
            </a:ext>
          </a:extLst>
        </xdr:cNvPr>
        <xdr:cNvSpPr>
          <a:spLocks noChangeShapeType="1"/>
        </xdr:cNvSpPr>
      </xdr:nvSpPr>
      <xdr:spPr bwMode="auto">
        <a:xfrm flipV="1">
          <a:off x="7115175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106</xdr:row>
      <xdr:rowOff>19050</xdr:rowOff>
    </xdr:from>
    <xdr:to>
      <xdr:col>44</xdr:col>
      <xdr:colOff>0</xdr:colOff>
      <xdr:row>107</xdr:row>
      <xdr:rowOff>0</xdr:rowOff>
    </xdr:to>
    <xdr:sp macro="" textlink="">
      <xdr:nvSpPr>
        <xdr:cNvPr id="8014" name="Line 77">
          <a:extLst>
            <a:ext uri="{FF2B5EF4-FFF2-40B4-BE49-F238E27FC236}">
              <a16:creationId xmlns:a16="http://schemas.microsoft.com/office/drawing/2014/main" id="{00000000-0008-0000-0800-00004E1F0000}"/>
            </a:ext>
          </a:extLst>
        </xdr:cNvPr>
        <xdr:cNvSpPr>
          <a:spLocks noChangeShapeType="1"/>
        </xdr:cNvSpPr>
      </xdr:nvSpPr>
      <xdr:spPr bwMode="auto">
        <a:xfrm flipV="1">
          <a:off x="7543800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106</xdr:row>
      <xdr:rowOff>19050</xdr:rowOff>
    </xdr:from>
    <xdr:to>
      <xdr:col>50</xdr:col>
      <xdr:colOff>0</xdr:colOff>
      <xdr:row>107</xdr:row>
      <xdr:rowOff>0</xdr:rowOff>
    </xdr:to>
    <xdr:sp macro="" textlink="">
      <xdr:nvSpPr>
        <xdr:cNvPr id="8015" name="Line 78">
          <a:extLst>
            <a:ext uri="{FF2B5EF4-FFF2-40B4-BE49-F238E27FC236}">
              <a16:creationId xmlns:a16="http://schemas.microsoft.com/office/drawing/2014/main" id="{00000000-0008-0000-0800-00004F1F0000}"/>
            </a:ext>
          </a:extLst>
        </xdr:cNvPr>
        <xdr:cNvSpPr>
          <a:spLocks noChangeShapeType="1"/>
        </xdr:cNvSpPr>
      </xdr:nvSpPr>
      <xdr:spPr bwMode="auto">
        <a:xfrm flipV="1">
          <a:off x="8401050" y="18488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108</xdr:row>
      <xdr:rowOff>19050</xdr:rowOff>
    </xdr:from>
    <xdr:to>
      <xdr:col>41</xdr:col>
      <xdr:colOff>0</xdr:colOff>
      <xdr:row>109</xdr:row>
      <xdr:rowOff>0</xdr:rowOff>
    </xdr:to>
    <xdr:sp macro="" textlink="">
      <xdr:nvSpPr>
        <xdr:cNvPr id="8016" name="Line 62">
          <a:extLst>
            <a:ext uri="{FF2B5EF4-FFF2-40B4-BE49-F238E27FC236}">
              <a16:creationId xmlns:a16="http://schemas.microsoft.com/office/drawing/2014/main" id="{00000000-0008-0000-0800-0000501F0000}"/>
            </a:ext>
          </a:extLst>
        </xdr:cNvPr>
        <xdr:cNvSpPr>
          <a:spLocks noChangeShapeType="1"/>
        </xdr:cNvSpPr>
      </xdr:nvSpPr>
      <xdr:spPr bwMode="auto">
        <a:xfrm flipV="1">
          <a:off x="7115175" y="1881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108</xdr:row>
      <xdr:rowOff>19050</xdr:rowOff>
    </xdr:from>
    <xdr:to>
      <xdr:col>44</xdr:col>
      <xdr:colOff>0</xdr:colOff>
      <xdr:row>109</xdr:row>
      <xdr:rowOff>0</xdr:rowOff>
    </xdr:to>
    <xdr:sp macro="" textlink="">
      <xdr:nvSpPr>
        <xdr:cNvPr id="8017" name="Line 63">
          <a:extLst>
            <a:ext uri="{FF2B5EF4-FFF2-40B4-BE49-F238E27FC236}">
              <a16:creationId xmlns:a16="http://schemas.microsoft.com/office/drawing/2014/main" id="{00000000-0008-0000-0800-0000511F0000}"/>
            </a:ext>
          </a:extLst>
        </xdr:cNvPr>
        <xdr:cNvSpPr>
          <a:spLocks noChangeShapeType="1"/>
        </xdr:cNvSpPr>
      </xdr:nvSpPr>
      <xdr:spPr bwMode="auto">
        <a:xfrm flipV="1">
          <a:off x="7543800" y="1881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108</xdr:row>
      <xdr:rowOff>19050</xdr:rowOff>
    </xdr:from>
    <xdr:to>
      <xdr:col>50</xdr:col>
      <xdr:colOff>0</xdr:colOff>
      <xdr:row>109</xdr:row>
      <xdr:rowOff>0</xdr:rowOff>
    </xdr:to>
    <xdr:sp macro="" textlink="">
      <xdr:nvSpPr>
        <xdr:cNvPr id="8018" name="Line 64">
          <a:extLst>
            <a:ext uri="{FF2B5EF4-FFF2-40B4-BE49-F238E27FC236}">
              <a16:creationId xmlns:a16="http://schemas.microsoft.com/office/drawing/2014/main" id="{00000000-0008-0000-0800-0000521F0000}"/>
            </a:ext>
          </a:extLst>
        </xdr:cNvPr>
        <xdr:cNvSpPr>
          <a:spLocks noChangeShapeType="1"/>
        </xdr:cNvSpPr>
      </xdr:nvSpPr>
      <xdr:spPr bwMode="auto">
        <a:xfrm flipV="1">
          <a:off x="8401050" y="188118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110</xdr:row>
      <xdr:rowOff>19050</xdr:rowOff>
    </xdr:from>
    <xdr:to>
      <xdr:col>41</xdr:col>
      <xdr:colOff>0</xdr:colOff>
      <xdr:row>111</xdr:row>
      <xdr:rowOff>0</xdr:rowOff>
    </xdr:to>
    <xdr:sp macro="" textlink="">
      <xdr:nvSpPr>
        <xdr:cNvPr id="8019" name="Line 69">
          <a:extLst>
            <a:ext uri="{FF2B5EF4-FFF2-40B4-BE49-F238E27FC236}">
              <a16:creationId xmlns:a16="http://schemas.microsoft.com/office/drawing/2014/main" id="{00000000-0008-0000-0800-0000531F0000}"/>
            </a:ext>
          </a:extLst>
        </xdr:cNvPr>
        <xdr:cNvSpPr>
          <a:spLocks noChangeShapeType="1"/>
        </xdr:cNvSpPr>
      </xdr:nvSpPr>
      <xdr:spPr bwMode="auto">
        <a:xfrm flipV="1">
          <a:off x="7115175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110</xdr:row>
      <xdr:rowOff>19050</xdr:rowOff>
    </xdr:from>
    <xdr:to>
      <xdr:col>44</xdr:col>
      <xdr:colOff>0</xdr:colOff>
      <xdr:row>111</xdr:row>
      <xdr:rowOff>0</xdr:rowOff>
    </xdr:to>
    <xdr:sp macro="" textlink="">
      <xdr:nvSpPr>
        <xdr:cNvPr id="8020" name="Line 70">
          <a:extLst>
            <a:ext uri="{FF2B5EF4-FFF2-40B4-BE49-F238E27FC236}">
              <a16:creationId xmlns:a16="http://schemas.microsoft.com/office/drawing/2014/main" id="{00000000-0008-0000-0800-0000541F0000}"/>
            </a:ext>
          </a:extLst>
        </xdr:cNvPr>
        <xdr:cNvSpPr>
          <a:spLocks noChangeShapeType="1"/>
        </xdr:cNvSpPr>
      </xdr:nvSpPr>
      <xdr:spPr bwMode="auto">
        <a:xfrm flipV="1">
          <a:off x="7543800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110</xdr:row>
      <xdr:rowOff>19050</xdr:rowOff>
    </xdr:from>
    <xdr:to>
      <xdr:col>50</xdr:col>
      <xdr:colOff>0</xdr:colOff>
      <xdr:row>111</xdr:row>
      <xdr:rowOff>0</xdr:rowOff>
    </xdr:to>
    <xdr:sp macro="" textlink="">
      <xdr:nvSpPr>
        <xdr:cNvPr id="8021" name="Line 71">
          <a:extLst>
            <a:ext uri="{FF2B5EF4-FFF2-40B4-BE49-F238E27FC236}">
              <a16:creationId xmlns:a16="http://schemas.microsoft.com/office/drawing/2014/main" id="{00000000-0008-0000-0800-0000551F0000}"/>
            </a:ext>
          </a:extLst>
        </xdr:cNvPr>
        <xdr:cNvSpPr>
          <a:spLocks noChangeShapeType="1"/>
        </xdr:cNvSpPr>
      </xdr:nvSpPr>
      <xdr:spPr bwMode="auto">
        <a:xfrm flipV="1">
          <a:off x="8401050" y="191357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112</xdr:row>
      <xdr:rowOff>19050</xdr:rowOff>
    </xdr:from>
    <xdr:to>
      <xdr:col>41</xdr:col>
      <xdr:colOff>0</xdr:colOff>
      <xdr:row>113</xdr:row>
      <xdr:rowOff>0</xdr:rowOff>
    </xdr:to>
    <xdr:sp macro="" textlink="">
      <xdr:nvSpPr>
        <xdr:cNvPr id="8022" name="Line 76">
          <a:extLst>
            <a:ext uri="{FF2B5EF4-FFF2-40B4-BE49-F238E27FC236}">
              <a16:creationId xmlns:a16="http://schemas.microsoft.com/office/drawing/2014/main" id="{00000000-0008-0000-0800-0000561F0000}"/>
            </a:ext>
          </a:extLst>
        </xdr:cNvPr>
        <xdr:cNvSpPr>
          <a:spLocks noChangeShapeType="1"/>
        </xdr:cNvSpPr>
      </xdr:nvSpPr>
      <xdr:spPr bwMode="auto">
        <a:xfrm flipV="1">
          <a:off x="7115175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112</xdr:row>
      <xdr:rowOff>19050</xdr:rowOff>
    </xdr:from>
    <xdr:to>
      <xdr:col>44</xdr:col>
      <xdr:colOff>0</xdr:colOff>
      <xdr:row>113</xdr:row>
      <xdr:rowOff>0</xdr:rowOff>
    </xdr:to>
    <xdr:sp macro="" textlink="">
      <xdr:nvSpPr>
        <xdr:cNvPr id="8023" name="Line 77">
          <a:extLst>
            <a:ext uri="{FF2B5EF4-FFF2-40B4-BE49-F238E27FC236}">
              <a16:creationId xmlns:a16="http://schemas.microsoft.com/office/drawing/2014/main" id="{00000000-0008-0000-0800-0000571F0000}"/>
            </a:ext>
          </a:extLst>
        </xdr:cNvPr>
        <xdr:cNvSpPr>
          <a:spLocks noChangeShapeType="1"/>
        </xdr:cNvSpPr>
      </xdr:nvSpPr>
      <xdr:spPr bwMode="auto">
        <a:xfrm flipV="1">
          <a:off x="7543800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112</xdr:row>
      <xdr:rowOff>19050</xdr:rowOff>
    </xdr:from>
    <xdr:to>
      <xdr:col>50</xdr:col>
      <xdr:colOff>0</xdr:colOff>
      <xdr:row>113</xdr:row>
      <xdr:rowOff>0</xdr:rowOff>
    </xdr:to>
    <xdr:sp macro="" textlink="">
      <xdr:nvSpPr>
        <xdr:cNvPr id="8024" name="Line 78">
          <a:extLst>
            <a:ext uri="{FF2B5EF4-FFF2-40B4-BE49-F238E27FC236}">
              <a16:creationId xmlns:a16="http://schemas.microsoft.com/office/drawing/2014/main" id="{00000000-0008-0000-0800-0000581F0000}"/>
            </a:ext>
          </a:extLst>
        </xdr:cNvPr>
        <xdr:cNvSpPr>
          <a:spLocks noChangeShapeType="1"/>
        </xdr:cNvSpPr>
      </xdr:nvSpPr>
      <xdr:spPr bwMode="auto">
        <a:xfrm flipV="1">
          <a:off x="8401050" y="194595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128</xdr:row>
      <xdr:rowOff>19050</xdr:rowOff>
    </xdr:from>
    <xdr:to>
      <xdr:col>37</xdr:col>
      <xdr:colOff>0</xdr:colOff>
      <xdr:row>129</xdr:row>
      <xdr:rowOff>0</xdr:rowOff>
    </xdr:to>
    <xdr:sp macro="" textlink="">
      <xdr:nvSpPr>
        <xdr:cNvPr id="8028" name="Line 194">
          <a:extLst>
            <a:ext uri="{FF2B5EF4-FFF2-40B4-BE49-F238E27FC236}">
              <a16:creationId xmlns:a16="http://schemas.microsoft.com/office/drawing/2014/main" id="{00000000-0008-0000-0800-00005C1F0000}"/>
            </a:ext>
          </a:extLst>
        </xdr:cNvPr>
        <xdr:cNvSpPr>
          <a:spLocks noChangeShapeType="1"/>
        </xdr:cNvSpPr>
      </xdr:nvSpPr>
      <xdr:spPr bwMode="auto">
        <a:xfrm flipV="1">
          <a:off x="6543675" y="22612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128</xdr:row>
      <xdr:rowOff>19050</xdr:rowOff>
    </xdr:from>
    <xdr:to>
      <xdr:col>34</xdr:col>
      <xdr:colOff>0</xdr:colOff>
      <xdr:row>129</xdr:row>
      <xdr:rowOff>0</xdr:rowOff>
    </xdr:to>
    <xdr:sp macro="" textlink="">
      <xdr:nvSpPr>
        <xdr:cNvPr id="8029" name="Line 195">
          <a:extLst>
            <a:ext uri="{FF2B5EF4-FFF2-40B4-BE49-F238E27FC236}">
              <a16:creationId xmlns:a16="http://schemas.microsoft.com/office/drawing/2014/main" id="{00000000-0008-0000-0800-00005D1F0000}"/>
            </a:ext>
          </a:extLst>
        </xdr:cNvPr>
        <xdr:cNvSpPr>
          <a:spLocks noChangeShapeType="1"/>
        </xdr:cNvSpPr>
      </xdr:nvSpPr>
      <xdr:spPr bwMode="auto">
        <a:xfrm flipV="1">
          <a:off x="6115050" y="22612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130</xdr:row>
      <xdr:rowOff>19050</xdr:rowOff>
    </xdr:from>
    <xdr:to>
      <xdr:col>37</xdr:col>
      <xdr:colOff>0</xdr:colOff>
      <xdr:row>131</xdr:row>
      <xdr:rowOff>0</xdr:rowOff>
    </xdr:to>
    <xdr:sp macro="" textlink="">
      <xdr:nvSpPr>
        <xdr:cNvPr id="8030" name="Line 201">
          <a:extLst>
            <a:ext uri="{FF2B5EF4-FFF2-40B4-BE49-F238E27FC236}">
              <a16:creationId xmlns:a16="http://schemas.microsoft.com/office/drawing/2014/main" id="{00000000-0008-0000-0800-00005E1F0000}"/>
            </a:ext>
          </a:extLst>
        </xdr:cNvPr>
        <xdr:cNvSpPr>
          <a:spLocks noChangeShapeType="1"/>
        </xdr:cNvSpPr>
      </xdr:nvSpPr>
      <xdr:spPr bwMode="auto">
        <a:xfrm flipV="1">
          <a:off x="6543675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130</xdr:row>
      <xdr:rowOff>19050</xdr:rowOff>
    </xdr:from>
    <xdr:to>
      <xdr:col>34</xdr:col>
      <xdr:colOff>0</xdr:colOff>
      <xdr:row>131</xdr:row>
      <xdr:rowOff>0</xdr:rowOff>
    </xdr:to>
    <xdr:sp macro="" textlink="">
      <xdr:nvSpPr>
        <xdr:cNvPr id="8031" name="Line 202">
          <a:extLst>
            <a:ext uri="{FF2B5EF4-FFF2-40B4-BE49-F238E27FC236}">
              <a16:creationId xmlns:a16="http://schemas.microsoft.com/office/drawing/2014/main" id="{00000000-0008-0000-0800-00005F1F0000}"/>
            </a:ext>
          </a:extLst>
        </xdr:cNvPr>
        <xdr:cNvSpPr>
          <a:spLocks noChangeShapeType="1"/>
        </xdr:cNvSpPr>
      </xdr:nvSpPr>
      <xdr:spPr bwMode="auto">
        <a:xfrm flipV="1">
          <a:off x="6115050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132</xdr:row>
      <xdr:rowOff>19050</xdr:rowOff>
    </xdr:from>
    <xdr:to>
      <xdr:col>37</xdr:col>
      <xdr:colOff>0</xdr:colOff>
      <xdr:row>133</xdr:row>
      <xdr:rowOff>0</xdr:rowOff>
    </xdr:to>
    <xdr:sp macro="" textlink="">
      <xdr:nvSpPr>
        <xdr:cNvPr id="8032" name="Line 208">
          <a:extLst>
            <a:ext uri="{FF2B5EF4-FFF2-40B4-BE49-F238E27FC236}">
              <a16:creationId xmlns:a16="http://schemas.microsoft.com/office/drawing/2014/main" id="{00000000-0008-0000-0800-0000601F0000}"/>
            </a:ext>
          </a:extLst>
        </xdr:cNvPr>
        <xdr:cNvSpPr>
          <a:spLocks noChangeShapeType="1"/>
        </xdr:cNvSpPr>
      </xdr:nvSpPr>
      <xdr:spPr bwMode="auto">
        <a:xfrm flipV="1">
          <a:off x="6543675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132</xdr:row>
      <xdr:rowOff>19050</xdr:rowOff>
    </xdr:from>
    <xdr:to>
      <xdr:col>34</xdr:col>
      <xdr:colOff>0</xdr:colOff>
      <xdr:row>133</xdr:row>
      <xdr:rowOff>0</xdr:rowOff>
    </xdr:to>
    <xdr:sp macro="" textlink="">
      <xdr:nvSpPr>
        <xdr:cNvPr id="8033" name="Line 209">
          <a:extLst>
            <a:ext uri="{FF2B5EF4-FFF2-40B4-BE49-F238E27FC236}">
              <a16:creationId xmlns:a16="http://schemas.microsoft.com/office/drawing/2014/main" id="{00000000-0008-0000-0800-0000611F0000}"/>
            </a:ext>
          </a:extLst>
        </xdr:cNvPr>
        <xdr:cNvSpPr>
          <a:spLocks noChangeShapeType="1"/>
        </xdr:cNvSpPr>
      </xdr:nvSpPr>
      <xdr:spPr bwMode="auto">
        <a:xfrm flipV="1">
          <a:off x="6115050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134</xdr:row>
      <xdr:rowOff>19050</xdr:rowOff>
    </xdr:from>
    <xdr:to>
      <xdr:col>37</xdr:col>
      <xdr:colOff>0</xdr:colOff>
      <xdr:row>135</xdr:row>
      <xdr:rowOff>0</xdr:rowOff>
    </xdr:to>
    <xdr:sp macro="" textlink="">
      <xdr:nvSpPr>
        <xdr:cNvPr id="8034" name="Line 215">
          <a:extLst>
            <a:ext uri="{FF2B5EF4-FFF2-40B4-BE49-F238E27FC236}">
              <a16:creationId xmlns:a16="http://schemas.microsoft.com/office/drawing/2014/main" id="{00000000-0008-0000-0800-0000621F0000}"/>
            </a:ext>
          </a:extLst>
        </xdr:cNvPr>
        <xdr:cNvSpPr>
          <a:spLocks noChangeShapeType="1"/>
        </xdr:cNvSpPr>
      </xdr:nvSpPr>
      <xdr:spPr bwMode="auto">
        <a:xfrm flipV="1">
          <a:off x="6543675" y="235839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134</xdr:row>
      <xdr:rowOff>19050</xdr:rowOff>
    </xdr:from>
    <xdr:to>
      <xdr:col>34</xdr:col>
      <xdr:colOff>0</xdr:colOff>
      <xdr:row>135</xdr:row>
      <xdr:rowOff>0</xdr:rowOff>
    </xdr:to>
    <xdr:sp macro="" textlink="">
      <xdr:nvSpPr>
        <xdr:cNvPr id="8035" name="Line 216">
          <a:extLst>
            <a:ext uri="{FF2B5EF4-FFF2-40B4-BE49-F238E27FC236}">
              <a16:creationId xmlns:a16="http://schemas.microsoft.com/office/drawing/2014/main" id="{00000000-0008-0000-0800-0000631F0000}"/>
            </a:ext>
          </a:extLst>
        </xdr:cNvPr>
        <xdr:cNvSpPr>
          <a:spLocks noChangeShapeType="1"/>
        </xdr:cNvSpPr>
      </xdr:nvSpPr>
      <xdr:spPr bwMode="auto">
        <a:xfrm flipV="1">
          <a:off x="6115050" y="235839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136</xdr:row>
      <xdr:rowOff>19050</xdr:rowOff>
    </xdr:from>
    <xdr:to>
      <xdr:col>37</xdr:col>
      <xdr:colOff>0</xdr:colOff>
      <xdr:row>137</xdr:row>
      <xdr:rowOff>0</xdr:rowOff>
    </xdr:to>
    <xdr:sp macro="" textlink="">
      <xdr:nvSpPr>
        <xdr:cNvPr id="8036" name="Line 222">
          <a:extLst>
            <a:ext uri="{FF2B5EF4-FFF2-40B4-BE49-F238E27FC236}">
              <a16:creationId xmlns:a16="http://schemas.microsoft.com/office/drawing/2014/main" id="{00000000-0008-0000-0800-0000641F0000}"/>
            </a:ext>
          </a:extLst>
        </xdr:cNvPr>
        <xdr:cNvSpPr>
          <a:spLocks noChangeShapeType="1"/>
        </xdr:cNvSpPr>
      </xdr:nvSpPr>
      <xdr:spPr bwMode="auto">
        <a:xfrm flipV="1">
          <a:off x="6543675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136</xdr:row>
      <xdr:rowOff>19050</xdr:rowOff>
    </xdr:from>
    <xdr:to>
      <xdr:col>34</xdr:col>
      <xdr:colOff>0</xdr:colOff>
      <xdr:row>137</xdr:row>
      <xdr:rowOff>0</xdr:rowOff>
    </xdr:to>
    <xdr:sp macro="" textlink="">
      <xdr:nvSpPr>
        <xdr:cNvPr id="8037" name="Line 223">
          <a:extLst>
            <a:ext uri="{FF2B5EF4-FFF2-40B4-BE49-F238E27FC236}">
              <a16:creationId xmlns:a16="http://schemas.microsoft.com/office/drawing/2014/main" id="{00000000-0008-0000-0800-0000651F0000}"/>
            </a:ext>
          </a:extLst>
        </xdr:cNvPr>
        <xdr:cNvSpPr>
          <a:spLocks noChangeShapeType="1"/>
        </xdr:cNvSpPr>
      </xdr:nvSpPr>
      <xdr:spPr bwMode="auto">
        <a:xfrm flipV="1">
          <a:off x="6115050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138</xdr:row>
      <xdr:rowOff>19050</xdr:rowOff>
    </xdr:from>
    <xdr:to>
      <xdr:col>37</xdr:col>
      <xdr:colOff>0</xdr:colOff>
      <xdr:row>139</xdr:row>
      <xdr:rowOff>0</xdr:rowOff>
    </xdr:to>
    <xdr:sp macro="" textlink="">
      <xdr:nvSpPr>
        <xdr:cNvPr id="8038" name="Line 229">
          <a:extLst>
            <a:ext uri="{FF2B5EF4-FFF2-40B4-BE49-F238E27FC236}">
              <a16:creationId xmlns:a16="http://schemas.microsoft.com/office/drawing/2014/main" id="{00000000-0008-0000-0800-0000661F0000}"/>
            </a:ext>
          </a:extLst>
        </xdr:cNvPr>
        <xdr:cNvSpPr>
          <a:spLocks noChangeShapeType="1"/>
        </xdr:cNvSpPr>
      </xdr:nvSpPr>
      <xdr:spPr bwMode="auto">
        <a:xfrm flipV="1">
          <a:off x="6543675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138</xdr:row>
      <xdr:rowOff>19050</xdr:rowOff>
    </xdr:from>
    <xdr:to>
      <xdr:col>34</xdr:col>
      <xdr:colOff>0</xdr:colOff>
      <xdr:row>139</xdr:row>
      <xdr:rowOff>0</xdr:rowOff>
    </xdr:to>
    <xdr:sp macro="" textlink="">
      <xdr:nvSpPr>
        <xdr:cNvPr id="8039" name="Line 230">
          <a:extLst>
            <a:ext uri="{FF2B5EF4-FFF2-40B4-BE49-F238E27FC236}">
              <a16:creationId xmlns:a16="http://schemas.microsoft.com/office/drawing/2014/main" id="{00000000-0008-0000-0800-0000671F0000}"/>
            </a:ext>
          </a:extLst>
        </xdr:cNvPr>
        <xdr:cNvSpPr>
          <a:spLocks noChangeShapeType="1"/>
        </xdr:cNvSpPr>
      </xdr:nvSpPr>
      <xdr:spPr bwMode="auto">
        <a:xfrm flipV="1">
          <a:off x="6115050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140</xdr:row>
      <xdr:rowOff>19050</xdr:rowOff>
    </xdr:from>
    <xdr:to>
      <xdr:col>37</xdr:col>
      <xdr:colOff>0</xdr:colOff>
      <xdr:row>141</xdr:row>
      <xdr:rowOff>0</xdr:rowOff>
    </xdr:to>
    <xdr:sp macro="" textlink="">
      <xdr:nvSpPr>
        <xdr:cNvPr id="8040" name="Line 236">
          <a:extLst>
            <a:ext uri="{FF2B5EF4-FFF2-40B4-BE49-F238E27FC236}">
              <a16:creationId xmlns:a16="http://schemas.microsoft.com/office/drawing/2014/main" id="{00000000-0008-0000-0800-0000681F0000}"/>
            </a:ext>
          </a:extLst>
        </xdr:cNvPr>
        <xdr:cNvSpPr>
          <a:spLocks noChangeShapeType="1"/>
        </xdr:cNvSpPr>
      </xdr:nvSpPr>
      <xdr:spPr bwMode="auto">
        <a:xfrm flipV="1">
          <a:off x="6543675" y="245554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140</xdr:row>
      <xdr:rowOff>19050</xdr:rowOff>
    </xdr:from>
    <xdr:to>
      <xdr:col>34</xdr:col>
      <xdr:colOff>0</xdr:colOff>
      <xdr:row>141</xdr:row>
      <xdr:rowOff>0</xdr:rowOff>
    </xdr:to>
    <xdr:sp macro="" textlink="">
      <xdr:nvSpPr>
        <xdr:cNvPr id="8041" name="Line 237">
          <a:extLst>
            <a:ext uri="{FF2B5EF4-FFF2-40B4-BE49-F238E27FC236}">
              <a16:creationId xmlns:a16="http://schemas.microsoft.com/office/drawing/2014/main" id="{00000000-0008-0000-0800-0000691F0000}"/>
            </a:ext>
          </a:extLst>
        </xdr:cNvPr>
        <xdr:cNvSpPr>
          <a:spLocks noChangeShapeType="1"/>
        </xdr:cNvSpPr>
      </xdr:nvSpPr>
      <xdr:spPr bwMode="auto">
        <a:xfrm flipV="1">
          <a:off x="6115050" y="245554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142</xdr:row>
      <xdr:rowOff>19050</xdr:rowOff>
    </xdr:from>
    <xdr:to>
      <xdr:col>37</xdr:col>
      <xdr:colOff>0</xdr:colOff>
      <xdr:row>143</xdr:row>
      <xdr:rowOff>0</xdr:rowOff>
    </xdr:to>
    <xdr:sp macro="" textlink="">
      <xdr:nvSpPr>
        <xdr:cNvPr id="8042" name="Line 243">
          <a:extLst>
            <a:ext uri="{FF2B5EF4-FFF2-40B4-BE49-F238E27FC236}">
              <a16:creationId xmlns:a16="http://schemas.microsoft.com/office/drawing/2014/main" id="{00000000-0008-0000-0800-00006A1F0000}"/>
            </a:ext>
          </a:extLst>
        </xdr:cNvPr>
        <xdr:cNvSpPr>
          <a:spLocks noChangeShapeType="1"/>
        </xdr:cNvSpPr>
      </xdr:nvSpPr>
      <xdr:spPr bwMode="auto">
        <a:xfrm flipV="1">
          <a:off x="6543675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142</xdr:row>
      <xdr:rowOff>19050</xdr:rowOff>
    </xdr:from>
    <xdr:to>
      <xdr:col>34</xdr:col>
      <xdr:colOff>0</xdr:colOff>
      <xdr:row>143</xdr:row>
      <xdr:rowOff>0</xdr:rowOff>
    </xdr:to>
    <xdr:sp macro="" textlink="">
      <xdr:nvSpPr>
        <xdr:cNvPr id="8043" name="Line 244">
          <a:extLst>
            <a:ext uri="{FF2B5EF4-FFF2-40B4-BE49-F238E27FC236}">
              <a16:creationId xmlns:a16="http://schemas.microsoft.com/office/drawing/2014/main" id="{00000000-0008-0000-0800-00006B1F0000}"/>
            </a:ext>
          </a:extLst>
        </xdr:cNvPr>
        <xdr:cNvSpPr>
          <a:spLocks noChangeShapeType="1"/>
        </xdr:cNvSpPr>
      </xdr:nvSpPr>
      <xdr:spPr bwMode="auto">
        <a:xfrm flipV="1">
          <a:off x="6115050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144</xdr:row>
      <xdr:rowOff>19050</xdr:rowOff>
    </xdr:from>
    <xdr:to>
      <xdr:col>37</xdr:col>
      <xdr:colOff>0</xdr:colOff>
      <xdr:row>145</xdr:row>
      <xdr:rowOff>0</xdr:rowOff>
    </xdr:to>
    <xdr:sp macro="" textlink="">
      <xdr:nvSpPr>
        <xdr:cNvPr id="8044" name="Line 250">
          <a:extLst>
            <a:ext uri="{FF2B5EF4-FFF2-40B4-BE49-F238E27FC236}">
              <a16:creationId xmlns:a16="http://schemas.microsoft.com/office/drawing/2014/main" id="{00000000-0008-0000-0800-00006C1F0000}"/>
            </a:ext>
          </a:extLst>
        </xdr:cNvPr>
        <xdr:cNvSpPr>
          <a:spLocks noChangeShapeType="1"/>
        </xdr:cNvSpPr>
      </xdr:nvSpPr>
      <xdr:spPr bwMode="auto">
        <a:xfrm flipV="1">
          <a:off x="6543675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144</xdr:row>
      <xdr:rowOff>19050</xdr:rowOff>
    </xdr:from>
    <xdr:to>
      <xdr:col>34</xdr:col>
      <xdr:colOff>0</xdr:colOff>
      <xdr:row>145</xdr:row>
      <xdr:rowOff>0</xdr:rowOff>
    </xdr:to>
    <xdr:sp macro="" textlink="">
      <xdr:nvSpPr>
        <xdr:cNvPr id="8045" name="Line 251">
          <a:extLst>
            <a:ext uri="{FF2B5EF4-FFF2-40B4-BE49-F238E27FC236}">
              <a16:creationId xmlns:a16="http://schemas.microsoft.com/office/drawing/2014/main" id="{00000000-0008-0000-0800-00006D1F0000}"/>
            </a:ext>
          </a:extLst>
        </xdr:cNvPr>
        <xdr:cNvSpPr>
          <a:spLocks noChangeShapeType="1"/>
        </xdr:cNvSpPr>
      </xdr:nvSpPr>
      <xdr:spPr bwMode="auto">
        <a:xfrm flipV="1">
          <a:off x="6115050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146</xdr:row>
      <xdr:rowOff>19050</xdr:rowOff>
    </xdr:from>
    <xdr:to>
      <xdr:col>37</xdr:col>
      <xdr:colOff>0</xdr:colOff>
      <xdr:row>147</xdr:row>
      <xdr:rowOff>0</xdr:rowOff>
    </xdr:to>
    <xdr:sp macro="" textlink="">
      <xdr:nvSpPr>
        <xdr:cNvPr id="8046" name="Line 257">
          <a:extLst>
            <a:ext uri="{FF2B5EF4-FFF2-40B4-BE49-F238E27FC236}">
              <a16:creationId xmlns:a16="http://schemas.microsoft.com/office/drawing/2014/main" id="{00000000-0008-0000-0800-00006E1F0000}"/>
            </a:ext>
          </a:extLst>
        </xdr:cNvPr>
        <xdr:cNvSpPr>
          <a:spLocks noChangeShapeType="1"/>
        </xdr:cNvSpPr>
      </xdr:nvSpPr>
      <xdr:spPr bwMode="auto">
        <a:xfrm flipV="1">
          <a:off x="6543675" y="255270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146</xdr:row>
      <xdr:rowOff>19050</xdr:rowOff>
    </xdr:from>
    <xdr:to>
      <xdr:col>34</xdr:col>
      <xdr:colOff>0</xdr:colOff>
      <xdr:row>147</xdr:row>
      <xdr:rowOff>0</xdr:rowOff>
    </xdr:to>
    <xdr:sp macro="" textlink="">
      <xdr:nvSpPr>
        <xdr:cNvPr id="8047" name="Line 258">
          <a:extLst>
            <a:ext uri="{FF2B5EF4-FFF2-40B4-BE49-F238E27FC236}">
              <a16:creationId xmlns:a16="http://schemas.microsoft.com/office/drawing/2014/main" id="{00000000-0008-0000-0800-00006F1F0000}"/>
            </a:ext>
          </a:extLst>
        </xdr:cNvPr>
        <xdr:cNvSpPr>
          <a:spLocks noChangeShapeType="1"/>
        </xdr:cNvSpPr>
      </xdr:nvSpPr>
      <xdr:spPr bwMode="auto">
        <a:xfrm flipV="1">
          <a:off x="6115050" y="255270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148</xdr:row>
      <xdr:rowOff>19050</xdr:rowOff>
    </xdr:from>
    <xdr:to>
      <xdr:col>37</xdr:col>
      <xdr:colOff>0</xdr:colOff>
      <xdr:row>149</xdr:row>
      <xdr:rowOff>0</xdr:rowOff>
    </xdr:to>
    <xdr:sp macro="" textlink="">
      <xdr:nvSpPr>
        <xdr:cNvPr id="8048" name="Line 264">
          <a:extLst>
            <a:ext uri="{FF2B5EF4-FFF2-40B4-BE49-F238E27FC236}">
              <a16:creationId xmlns:a16="http://schemas.microsoft.com/office/drawing/2014/main" id="{00000000-0008-0000-0800-0000701F0000}"/>
            </a:ext>
          </a:extLst>
        </xdr:cNvPr>
        <xdr:cNvSpPr>
          <a:spLocks noChangeShapeType="1"/>
        </xdr:cNvSpPr>
      </xdr:nvSpPr>
      <xdr:spPr bwMode="auto">
        <a:xfrm flipV="1">
          <a:off x="6543675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148</xdr:row>
      <xdr:rowOff>19050</xdr:rowOff>
    </xdr:from>
    <xdr:to>
      <xdr:col>34</xdr:col>
      <xdr:colOff>0</xdr:colOff>
      <xdr:row>149</xdr:row>
      <xdr:rowOff>0</xdr:rowOff>
    </xdr:to>
    <xdr:sp macro="" textlink="">
      <xdr:nvSpPr>
        <xdr:cNvPr id="8049" name="Line 265">
          <a:extLst>
            <a:ext uri="{FF2B5EF4-FFF2-40B4-BE49-F238E27FC236}">
              <a16:creationId xmlns:a16="http://schemas.microsoft.com/office/drawing/2014/main" id="{00000000-0008-0000-0800-0000711F0000}"/>
            </a:ext>
          </a:extLst>
        </xdr:cNvPr>
        <xdr:cNvSpPr>
          <a:spLocks noChangeShapeType="1"/>
        </xdr:cNvSpPr>
      </xdr:nvSpPr>
      <xdr:spPr bwMode="auto">
        <a:xfrm flipV="1">
          <a:off x="6115050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150</xdr:row>
      <xdr:rowOff>19050</xdr:rowOff>
    </xdr:from>
    <xdr:to>
      <xdr:col>37</xdr:col>
      <xdr:colOff>0</xdr:colOff>
      <xdr:row>151</xdr:row>
      <xdr:rowOff>0</xdr:rowOff>
    </xdr:to>
    <xdr:sp macro="" textlink="">
      <xdr:nvSpPr>
        <xdr:cNvPr id="8050" name="Line 271">
          <a:extLst>
            <a:ext uri="{FF2B5EF4-FFF2-40B4-BE49-F238E27FC236}">
              <a16:creationId xmlns:a16="http://schemas.microsoft.com/office/drawing/2014/main" id="{00000000-0008-0000-0800-0000721F0000}"/>
            </a:ext>
          </a:extLst>
        </xdr:cNvPr>
        <xdr:cNvSpPr>
          <a:spLocks noChangeShapeType="1"/>
        </xdr:cNvSpPr>
      </xdr:nvSpPr>
      <xdr:spPr bwMode="auto">
        <a:xfrm flipV="1">
          <a:off x="6543675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150</xdr:row>
      <xdr:rowOff>19050</xdr:rowOff>
    </xdr:from>
    <xdr:to>
      <xdr:col>34</xdr:col>
      <xdr:colOff>0</xdr:colOff>
      <xdr:row>151</xdr:row>
      <xdr:rowOff>0</xdr:rowOff>
    </xdr:to>
    <xdr:sp macro="" textlink="">
      <xdr:nvSpPr>
        <xdr:cNvPr id="8051" name="Line 272">
          <a:extLst>
            <a:ext uri="{FF2B5EF4-FFF2-40B4-BE49-F238E27FC236}">
              <a16:creationId xmlns:a16="http://schemas.microsoft.com/office/drawing/2014/main" id="{00000000-0008-0000-0800-0000731F0000}"/>
            </a:ext>
          </a:extLst>
        </xdr:cNvPr>
        <xdr:cNvSpPr>
          <a:spLocks noChangeShapeType="1"/>
        </xdr:cNvSpPr>
      </xdr:nvSpPr>
      <xdr:spPr bwMode="auto">
        <a:xfrm flipV="1">
          <a:off x="6115050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152</xdr:row>
      <xdr:rowOff>19050</xdr:rowOff>
    </xdr:from>
    <xdr:to>
      <xdr:col>37</xdr:col>
      <xdr:colOff>0</xdr:colOff>
      <xdr:row>153</xdr:row>
      <xdr:rowOff>0</xdr:rowOff>
    </xdr:to>
    <xdr:sp macro="" textlink="">
      <xdr:nvSpPr>
        <xdr:cNvPr id="8052" name="Line 278">
          <a:extLst>
            <a:ext uri="{FF2B5EF4-FFF2-40B4-BE49-F238E27FC236}">
              <a16:creationId xmlns:a16="http://schemas.microsoft.com/office/drawing/2014/main" id="{00000000-0008-0000-0800-0000741F0000}"/>
            </a:ext>
          </a:extLst>
        </xdr:cNvPr>
        <xdr:cNvSpPr>
          <a:spLocks noChangeShapeType="1"/>
        </xdr:cNvSpPr>
      </xdr:nvSpPr>
      <xdr:spPr bwMode="auto">
        <a:xfrm flipV="1">
          <a:off x="6543675" y="264985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152</xdr:row>
      <xdr:rowOff>19050</xdr:rowOff>
    </xdr:from>
    <xdr:to>
      <xdr:col>34</xdr:col>
      <xdr:colOff>0</xdr:colOff>
      <xdr:row>153</xdr:row>
      <xdr:rowOff>0</xdr:rowOff>
    </xdr:to>
    <xdr:sp macro="" textlink="">
      <xdr:nvSpPr>
        <xdr:cNvPr id="8053" name="Line 279">
          <a:extLst>
            <a:ext uri="{FF2B5EF4-FFF2-40B4-BE49-F238E27FC236}">
              <a16:creationId xmlns:a16="http://schemas.microsoft.com/office/drawing/2014/main" id="{00000000-0008-0000-0800-0000751F0000}"/>
            </a:ext>
          </a:extLst>
        </xdr:cNvPr>
        <xdr:cNvSpPr>
          <a:spLocks noChangeShapeType="1"/>
        </xdr:cNvSpPr>
      </xdr:nvSpPr>
      <xdr:spPr bwMode="auto">
        <a:xfrm flipV="1">
          <a:off x="6115050" y="264985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154</xdr:row>
      <xdr:rowOff>19050</xdr:rowOff>
    </xdr:from>
    <xdr:to>
      <xdr:col>37</xdr:col>
      <xdr:colOff>0</xdr:colOff>
      <xdr:row>155</xdr:row>
      <xdr:rowOff>0</xdr:rowOff>
    </xdr:to>
    <xdr:sp macro="" textlink="">
      <xdr:nvSpPr>
        <xdr:cNvPr id="8054" name="Line 285">
          <a:extLst>
            <a:ext uri="{FF2B5EF4-FFF2-40B4-BE49-F238E27FC236}">
              <a16:creationId xmlns:a16="http://schemas.microsoft.com/office/drawing/2014/main" id="{00000000-0008-0000-0800-0000761F0000}"/>
            </a:ext>
          </a:extLst>
        </xdr:cNvPr>
        <xdr:cNvSpPr>
          <a:spLocks noChangeShapeType="1"/>
        </xdr:cNvSpPr>
      </xdr:nvSpPr>
      <xdr:spPr bwMode="auto">
        <a:xfrm flipV="1">
          <a:off x="6543675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154</xdr:row>
      <xdr:rowOff>19050</xdr:rowOff>
    </xdr:from>
    <xdr:to>
      <xdr:col>34</xdr:col>
      <xdr:colOff>0</xdr:colOff>
      <xdr:row>155</xdr:row>
      <xdr:rowOff>0</xdr:rowOff>
    </xdr:to>
    <xdr:sp macro="" textlink="">
      <xdr:nvSpPr>
        <xdr:cNvPr id="8055" name="Line 286">
          <a:extLst>
            <a:ext uri="{FF2B5EF4-FFF2-40B4-BE49-F238E27FC236}">
              <a16:creationId xmlns:a16="http://schemas.microsoft.com/office/drawing/2014/main" id="{00000000-0008-0000-0800-0000771F0000}"/>
            </a:ext>
          </a:extLst>
        </xdr:cNvPr>
        <xdr:cNvSpPr>
          <a:spLocks noChangeShapeType="1"/>
        </xdr:cNvSpPr>
      </xdr:nvSpPr>
      <xdr:spPr bwMode="auto">
        <a:xfrm flipV="1">
          <a:off x="6115050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156</xdr:row>
      <xdr:rowOff>19050</xdr:rowOff>
    </xdr:from>
    <xdr:to>
      <xdr:col>37</xdr:col>
      <xdr:colOff>0</xdr:colOff>
      <xdr:row>157</xdr:row>
      <xdr:rowOff>0</xdr:rowOff>
    </xdr:to>
    <xdr:sp macro="" textlink="">
      <xdr:nvSpPr>
        <xdr:cNvPr id="8056" name="Line 292">
          <a:extLst>
            <a:ext uri="{FF2B5EF4-FFF2-40B4-BE49-F238E27FC236}">
              <a16:creationId xmlns:a16="http://schemas.microsoft.com/office/drawing/2014/main" id="{00000000-0008-0000-0800-0000781F0000}"/>
            </a:ext>
          </a:extLst>
        </xdr:cNvPr>
        <xdr:cNvSpPr>
          <a:spLocks noChangeShapeType="1"/>
        </xdr:cNvSpPr>
      </xdr:nvSpPr>
      <xdr:spPr bwMode="auto">
        <a:xfrm flipV="1">
          <a:off x="6543675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156</xdr:row>
      <xdr:rowOff>19050</xdr:rowOff>
    </xdr:from>
    <xdr:to>
      <xdr:col>34</xdr:col>
      <xdr:colOff>0</xdr:colOff>
      <xdr:row>157</xdr:row>
      <xdr:rowOff>0</xdr:rowOff>
    </xdr:to>
    <xdr:sp macro="" textlink="">
      <xdr:nvSpPr>
        <xdr:cNvPr id="8057" name="Line 293">
          <a:extLst>
            <a:ext uri="{FF2B5EF4-FFF2-40B4-BE49-F238E27FC236}">
              <a16:creationId xmlns:a16="http://schemas.microsoft.com/office/drawing/2014/main" id="{00000000-0008-0000-0800-0000791F0000}"/>
            </a:ext>
          </a:extLst>
        </xdr:cNvPr>
        <xdr:cNvSpPr>
          <a:spLocks noChangeShapeType="1"/>
        </xdr:cNvSpPr>
      </xdr:nvSpPr>
      <xdr:spPr bwMode="auto">
        <a:xfrm flipV="1">
          <a:off x="6115050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158</xdr:row>
      <xdr:rowOff>19050</xdr:rowOff>
    </xdr:from>
    <xdr:to>
      <xdr:col>37</xdr:col>
      <xdr:colOff>0</xdr:colOff>
      <xdr:row>159</xdr:row>
      <xdr:rowOff>0</xdr:rowOff>
    </xdr:to>
    <xdr:sp macro="" textlink="">
      <xdr:nvSpPr>
        <xdr:cNvPr id="8058" name="Line 299">
          <a:extLst>
            <a:ext uri="{FF2B5EF4-FFF2-40B4-BE49-F238E27FC236}">
              <a16:creationId xmlns:a16="http://schemas.microsoft.com/office/drawing/2014/main" id="{00000000-0008-0000-0800-00007A1F0000}"/>
            </a:ext>
          </a:extLst>
        </xdr:cNvPr>
        <xdr:cNvSpPr>
          <a:spLocks noChangeShapeType="1"/>
        </xdr:cNvSpPr>
      </xdr:nvSpPr>
      <xdr:spPr bwMode="auto">
        <a:xfrm flipV="1">
          <a:off x="6543675" y="274701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158</xdr:row>
      <xdr:rowOff>19050</xdr:rowOff>
    </xdr:from>
    <xdr:to>
      <xdr:col>34</xdr:col>
      <xdr:colOff>0</xdr:colOff>
      <xdr:row>159</xdr:row>
      <xdr:rowOff>0</xdr:rowOff>
    </xdr:to>
    <xdr:sp macro="" textlink="">
      <xdr:nvSpPr>
        <xdr:cNvPr id="8059" name="Line 300">
          <a:extLst>
            <a:ext uri="{FF2B5EF4-FFF2-40B4-BE49-F238E27FC236}">
              <a16:creationId xmlns:a16="http://schemas.microsoft.com/office/drawing/2014/main" id="{00000000-0008-0000-0800-00007B1F0000}"/>
            </a:ext>
          </a:extLst>
        </xdr:cNvPr>
        <xdr:cNvSpPr>
          <a:spLocks noChangeShapeType="1"/>
        </xdr:cNvSpPr>
      </xdr:nvSpPr>
      <xdr:spPr bwMode="auto">
        <a:xfrm flipV="1">
          <a:off x="6115050" y="274701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160</xdr:row>
      <xdr:rowOff>19050</xdr:rowOff>
    </xdr:from>
    <xdr:to>
      <xdr:col>37</xdr:col>
      <xdr:colOff>0</xdr:colOff>
      <xdr:row>161</xdr:row>
      <xdr:rowOff>0</xdr:rowOff>
    </xdr:to>
    <xdr:sp macro="" textlink="">
      <xdr:nvSpPr>
        <xdr:cNvPr id="8060" name="Line 306">
          <a:extLst>
            <a:ext uri="{FF2B5EF4-FFF2-40B4-BE49-F238E27FC236}">
              <a16:creationId xmlns:a16="http://schemas.microsoft.com/office/drawing/2014/main" id="{00000000-0008-0000-0800-00007C1F0000}"/>
            </a:ext>
          </a:extLst>
        </xdr:cNvPr>
        <xdr:cNvSpPr>
          <a:spLocks noChangeShapeType="1"/>
        </xdr:cNvSpPr>
      </xdr:nvSpPr>
      <xdr:spPr bwMode="auto">
        <a:xfrm flipV="1">
          <a:off x="6543675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160</xdr:row>
      <xdr:rowOff>19050</xdr:rowOff>
    </xdr:from>
    <xdr:to>
      <xdr:col>34</xdr:col>
      <xdr:colOff>0</xdr:colOff>
      <xdr:row>161</xdr:row>
      <xdr:rowOff>0</xdr:rowOff>
    </xdr:to>
    <xdr:sp macro="" textlink="">
      <xdr:nvSpPr>
        <xdr:cNvPr id="8061" name="Line 307">
          <a:extLst>
            <a:ext uri="{FF2B5EF4-FFF2-40B4-BE49-F238E27FC236}">
              <a16:creationId xmlns:a16="http://schemas.microsoft.com/office/drawing/2014/main" id="{00000000-0008-0000-0800-00007D1F0000}"/>
            </a:ext>
          </a:extLst>
        </xdr:cNvPr>
        <xdr:cNvSpPr>
          <a:spLocks noChangeShapeType="1"/>
        </xdr:cNvSpPr>
      </xdr:nvSpPr>
      <xdr:spPr bwMode="auto">
        <a:xfrm flipV="1">
          <a:off x="6115050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162</xdr:row>
      <xdr:rowOff>19050</xdr:rowOff>
    </xdr:from>
    <xdr:to>
      <xdr:col>37</xdr:col>
      <xdr:colOff>0</xdr:colOff>
      <xdr:row>163</xdr:row>
      <xdr:rowOff>0</xdr:rowOff>
    </xdr:to>
    <xdr:sp macro="" textlink="">
      <xdr:nvSpPr>
        <xdr:cNvPr id="8062" name="Line 313">
          <a:extLst>
            <a:ext uri="{FF2B5EF4-FFF2-40B4-BE49-F238E27FC236}">
              <a16:creationId xmlns:a16="http://schemas.microsoft.com/office/drawing/2014/main" id="{00000000-0008-0000-0800-00007E1F0000}"/>
            </a:ext>
          </a:extLst>
        </xdr:cNvPr>
        <xdr:cNvSpPr>
          <a:spLocks noChangeShapeType="1"/>
        </xdr:cNvSpPr>
      </xdr:nvSpPr>
      <xdr:spPr bwMode="auto">
        <a:xfrm flipV="1">
          <a:off x="6543675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162</xdr:row>
      <xdr:rowOff>19050</xdr:rowOff>
    </xdr:from>
    <xdr:to>
      <xdr:col>34</xdr:col>
      <xdr:colOff>0</xdr:colOff>
      <xdr:row>163</xdr:row>
      <xdr:rowOff>0</xdr:rowOff>
    </xdr:to>
    <xdr:sp macro="" textlink="">
      <xdr:nvSpPr>
        <xdr:cNvPr id="8063" name="Line 314">
          <a:extLst>
            <a:ext uri="{FF2B5EF4-FFF2-40B4-BE49-F238E27FC236}">
              <a16:creationId xmlns:a16="http://schemas.microsoft.com/office/drawing/2014/main" id="{00000000-0008-0000-0800-00007F1F0000}"/>
            </a:ext>
          </a:extLst>
        </xdr:cNvPr>
        <xdr:cNvSpPr>
          <a:spLocks noChangeShapeType="1"/>
        </xdr:cNvSpPr>
      </xdr:nvSpPr>
      <xdr:spPr bwMode="auto">
        <a:xfrm flipV="1">
          <a:off x="6115050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164</xdr:row>
      <xdr:rowOff>19050</xdr:rowOff>
    </xdr:from>
    <xdr:to>
      <xdr:col>37</xdr:col>
      <xdr:colOff>0</xdr:colOff>
      <xdr:row>165</xdr:row>
      <xdr:rowOff>0</xdr:rowOff>
    </xdr:to>
    <xdr:sp macro="" textlink="">
      <xdr:nvSpPr>
        <xdr:cNvPr id="8064" name="Line 320">
          <a:extLst>
            <a:ext uri="{FF2B5EF4-FFF2-40B4-BE49-F238E27FC236}">
              <a16:creationId xmlns:a16="http://schemas.microsoft.com/office/drawing/2014/main" id="{00000000-0008-0000-0800-0000801F0000}"/>
            </a:ext>
          </a:extLst>
        </xdr:cNvPr>
        <xdr:cNvSpPr>
          <a:spLocks noChangeShapeType="1"/>
        </xdr:cNvSpPr>
      </xdr:nvSpPr>
      <xdr:spPr bwMode="auto">
        <a:xfrm flipV="1">
          <a:off x="6543675" y="284416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164</xdr:row>
      <xdr:rowOff>19050</xdr:rowOff>
    </xdr:from>
    <xdr:to>
      <xdr:col>34</xdr:col>
      <xdr:colOff>0</xdr:colOff>
      <xdr:row>165</xdr:row>
      <xdr:rowOff>0</xdr:rowOff>
    </xdr:to>
    <xdr:sp macro="" textlink="">
      <xdr:nvSpPr>
        <xdr:cNvPr id="8065" name="Line 321">
          <a:extLst>
            <a:ext uri="{FF2B5EF4-FFF2-40B4-BE49-F238E27FC236}">
              <a16:creationId xmlns:a16="http://schemas.microsoft.com/office/drawing/2014/main" id="{00000000-0008-0000-0800-0000811F0000}"/>
            </a:ext>
          </a:extLst>
        </xdr:cNvPr>
        <xdr:cNvSpPr>
          <a:spLocks noChangeShapeType="1"/>
        </xdr:cNvSpPr>
      </xdr:nvSpPr>
      <xdr:spPr bwMode="auto">
        <a:xfrm flipV="1">
          <a:off x="6115050" y="284416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166</xdr:row>
      <xdr:rowOff>19050</xdr:rowOff>
    </xdr:from>
    <xdr:to>
      <xdr:col>37</xdr:col>
      <xdr:colOff>0</xdr:colOff>
      <xdr:row>167</xdr:row>
      <xdr:rowOff>0</xdr:rowOff>
    </xdr:to>
    <xdr:sp macro="" textlink="">
      <xdr:nvSpPr>
        <xdr:cNvPr id="8066" name="Line 327">
          <a:extLst>
            <a:ext uri="{FF2B5EF4-FFF2-40B4-BE49-F238E27FC236}">
              <a16:creationId xmlns:a16="http://schemas.microsoft.com/office/drawing/2014/main" id="{00000000-0008-0000-0800-0000821F0000}"/>
            </a:ext>
          </a:extLst>
        </xdr:cNvPr>
        <xdr:cNvSpPr>
          <a:spLocks noChangeShapeType="1"/>
        </xdr:cNvSpPr>
      </xdr:nvSpPr>
      <xdr:spPr bwMode="auto">
        <a:xfrm flipV="1">
          <a:off x="6543675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166</xdr:row>
      <xdr:rowOff>19050</xdr:rowOff>
    </xdr:from>
    <xdr:to>
      <xdr:col>34</xdr:col>
      <xdr:colOff>0</xdr:colOff>
      <xdr:row>167</xdr:row>
      <xdr:rowOff>0</xdr:rowOff>
    </xdr:to>
    <xdr:sp macro="" textlink="">
      <xdr:nvSpPr>
        <xdr:cNvPr id="8067" name="Line 328">
          <a:extLst>
            <a:ext uri="{FF2B5EF4-FFF2-40B4-BE49-F238E27FC236}">
              <a16:creationId xmlns:a16="http://schemas.microsoft.com/office/drawing/2014/main" id="{00000000-0008-0000-0800-0000831F0000}"/>
            </a:ext>
          </a:extLst>
        </xdr:cNvPr>
        <xdr:cNvSpPr>
          <a:spLocks noChangeShapeType="1"/>
        </xdr:cNvSpPr>
      </xdr:nvSpPr>
      <xdr:spPr bwMode="auto">
        <a:xfrm flipV="1">
          <a:off x="6115050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37</xdr:col>
      <xdr:colOff>0</xdr:colOff>
      <xdr:row>168</xdr:row>
      <xdr:rowOff>19050</xdr:rowOff>
    </xdr:from>
    <xdr:to>
      <xdr:col>37</xdr:col>
      <xdr:colOff>0</xdr:colOff>
      <xdr:row>169</xdr:row>
      <xdr:rowOff>0</xdr:rowOff>
    </xdr:to>
    <xdr:sp macro="" textlink="">
      <xdr:nvSpPr>
        <xdr:cNvPr id="8068" name="Line 334">
          <a:extLst>
            <a:ext uri="{FF2B5EF4-FFF2-40B4-BE49-F238E27FC236}">
              <a16:creationId xmlns:a16="http://schemas.microsoft.com/office/drawing/2014/main" id="{00000000-0008-0000-0800-0000841F0000}"/>
            </a:ext>
          </a:extLst>
        </xdr:cNvPr>
        <xdr:cNvSpPr>
          <a:spLocks noChangeShapeType="1"/>
        </xdr:cNvSpPr>
      </xdr:nvSpPr>
      <xdr:spPr bwMode="auto">
        <a:xfrm flipV="1">
          <a:off x="6543675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34</xdr:col>
      <xdr:colOff>0</xdr:colOff>
      <xdr:row>168</xdr:row>
      <xdr:rowOff>19050</xdr:rowOff>
    </xdr:from>
    <xdr:to>
      <xdr:col>34</xdr:col>
      <xdr:colOff>0</xdr:colOff>
      <xdr:row>169</xdr:row>
      <xdr:rowOff>0</xdr:rowOff>
    </xdr:to>
    <xdr:sp macro="" textlink="">
      <xdr:nvSpPr>
        <xdr:cNvPr id="8069" name="Line 335">
          <a:extLst>
            <a:ext uri="{FF2B5EF4-FFF2-40B4-BE49-F238E27FC236}">
              <a16:creationId xmlns:a16="http://schemas.microsoft.com/office/drawing/2014/main" id="{00000000-0008-0000-0800-0000851F0000}"/>
            </a:ext>
          </a:extLst>
        </xdr:cNvPr>
        <xdr:cNvSpPr>
          <a:spLocks noChangeShapeType="1"/>
        </xdr:cNvSpPr>
      </xdr:nvSpPr>
      <xdr:spPr bwMode="auto">
        <a:xfrm flipV="1">
          <a:off x="6115050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128</xdr:row>
      <xdr:rowOff>0</xdr:rowOff>
    </xdr:from>
    <xdr:to>
      <xdr:col>27</xdr:col>
      <xdr:colOff>0</xdr:colOff>
      <xdr:row>128</xdr:row>
      <xdr:rowOff>142875</xdr:rowOff>
    </xdr:to>
    <xdr:sp macro="" textlink="">
      <xdr:nvSpPr>
        <xdr:cNvPr id="8070" name="Line 61">
          <a:extLst>
            <a:ext uri="{FF2B5EF4-FFF2-40B4-BE49-F238E27FC236}">
              <a16:creationId xmlns:a16="http://schemas.microsoft.com/office/drawing/2014/main" id="{00000000-0008-0000-0800-0000861F0000}"/>
            </a:ext>
          </a:extLst>
        </xdr:cNvPr>
        <xdr:cNvSpPr>
          <a:spLocks noChangeShapeType="1"/>
        </xdr:cNvSpPr>
      </xdr:nvSpPr>
      <xdr:spPr bwMode="auto">
        <a:xfrm flipV="1">
          <a:off x="5114925" y="22593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130</xdr:row>
      <xdr:rowOff>19050</xdr:rowOff>
    </xdr:from>
    <xdr:to>
      <xdr:col>27</xdr:col>
      <xdr:colOff>0</xdr:colOff>
      <xdr:row>131</xdr:row>
      <xdr:rowOff>0</xdr:rowOff>
    </xdr:to>
    <xdr:sp macro="" textlink="">
      <xdr:nvSpPr>
        <xdr:cNvPr id="8071" name="Line 61">
          <a:extLst>
            <a:ext uri="{FF2B5EF4-FFF2-40B4-BE49-F238E27FC236}">
              <a16:creationId xmlns:a16="http://schemas.microsoft.com/office/drawing/2014/main" id="{00000000-0008-0000-0800-0000871F0000}"/>
            </a:ext>
          </a:extLst>
        </xdr:cNvPr>
        <xdr:cNvSpPr>
          <a:spLocks noChangeShapeType="1"/>
        </xdr:cNvSpPr>
      </xdr:nvSpPr>
      <xdr:spPr bwMode="auto">
        <a:xfrm flipV="1">
          <a:off x="5114925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132</xdr:row>
      <xdr:rowOff>19050</xdr:rowOff>
    </xdr:from>
    <xdr:to>
      <xdr:col>27</xdr:col>
      <xdr:colOff>0</xdr:colOff>
      <xdr:row>133</xdr:row>
      <xdr:rowOff>0</xdr:rowOff>
    </xdr:to>
    <xdr:sp macro="" textlink="">
      <xdr:nvSpPr>
        <xdr:cNvPr id="8072" name="Line 61">
          <a:extLst>
            <a:ext uri="{FF2B5EF4-FFF2-40B4-BE49-F238E27FC236}">
              <a16:creationId xmlns:a16="http://schemas.microsoft.com/office/drawing/2014/main" id="{00000000-0008-0000-0800-0000881F0000}"/>
            </a:ext>
          </a:extLst>
        </xdr:cNvPr>
        <xdr:cNvSpPr>
          <a:spLocks noChangeShapeType="1"/>
        </xdr:cNvSpPr>
      </xdr:nvSpPr>
      <xdr:spPr bwMode="auto">
        <a:xfrm flipV="1">
          <a:off x="5114925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128</xdr:row>
      <xdr:rowOff>19050</xdr:rowOff>
    </xdr:from>
    <xdr:to>
      <xdr:col>30</xdr:col>
      <xdr:colOff>0</xdr:colOff>
      <xdr:row>129</xdr:row>
      <xdr:rowOff>0</xdr:rowOff>
    </xdr:to>
    <xdr:sp macro="" textlink="">
      <xdr:nvSpPr>
        <xdr:cNvPr id="8073" name="Line 61">
          <a:extLst>
            <a:ext uri="{FF2B5EF4-FFF2-40B4-BE49-F238E27FC236}">
              <a16:creationId xmlns:a16="http://schemas.microsoft.com/office/drawing/2014/main" id="{00000000-0008-0000-0800-0000891F0000}"/>
            </a:ext>
          </a:extLst>
        </xdr:cNvPr>
        <xdr:cNvSpPr>
          <a:spLocks noChangeShapeType="1"/>
        </xdr:cNvSpPr>
      </xdr:nvSpPr>
      <xdr:spPr bwMode="auto">
        <a:xfrm flipV="1">
          <a:off x="5543550" y="22612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130</xdr:row>
      <xdr:rowOff>19050</xdr:rowOff>
    </xdr:from>
    <xdr:to>
      <xdr:col>30</xdr:col>
      <xdr:colOff>0</xdr:colOff>
      <xdr:row>131</xdr:row>
      <xdr:rowOff>0</xdr:rowOff>
    </xdr:to>
    <xdr:sp macro="" textlink="">
      <xdr:nvSpPr>
        <xdr:cNvPr id="8074" name="Line 61">
          <a:extLst>
            <a:ext uri="{FF2B5EF4-FFF2-40B4-BE49-F238E27FC236}">
              <a16:creationId xmlns:a16="http://schemas.microsoft.com/office/drawing/2014/main" id="{00000000-0008-0000-0800-00008A1F0000}"/>
            </a:ext>
          </a:extLst>
        </xdr:cNvPr>
        <xdr:cNvSpPr>
          <a:spLocks noChangeShapeType="1"/>
        </xdr:cNvSpPr>
      </xdr:nvSpPr>
      <xdr:spPr bwMode="auto">
        <a:xfrm flipV="1">
          <a:off x="5543550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132</xdr:row>
      <xdr:rowOff>19050</xdr:rowOff>
    </xdr:from>
    <xdr:to>
      <xdr:col>30</xdr:col>
      <xdr:colOff>0</xdr:colOff>
      <xdr:row>133</xdr:row>
      <xdr:rowOff>0</xdr:rowOff>
    </xdr:to>
    <xdr:sp macro="" textlink="">
      <xdr:nvSpPr>
        <xdr:cNvPr id="8075" name="Line 61">
          <a:extLst>
            <a:ext uri="{FF2B5EF4-FFF2-40B4-BE49-F238E27FC236}">
              <a16:creationId xmlns:a16="http://schemas.microsoft.com/office/drawing/2014/main" id="{00000000-0008-0000-0800-00008B1F0000}"/>
            </a:ext>
          </a:extLst>
        </xdr:cNvPr>
        <xdr:cNvSpPr>
          <a:spLocks noChangeShapeType="1"/>
        </xdr:cNvSpPr>
      </xdr:nvSpPr>
      <xdr:spPr bwMode="auto">
        <a:xfrm flipV="1">
          <a:off x="5543550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134</xdr:row>
      <xdr:rowOff>0</xdr:rowOff>
    </xdr:from>
    <xdr:to>
      <xdr:col>27</xdr:col>
      <xdr:colOff>0</xdr:colOff>
      <xdr:row>134</xdr:row>
      <xdr:rowOff>142875</xdr:rowOff>
    </xdr:to>
    <xdr:sp macro="" textlink="">
      <xdr:nvSpPr>
        <xdr:cNvPr id="8076" name="Line 61">
          <a:extLst>
            <a:ext uri="{FF2B5EF4-FFF2-40B4-BE49-F238E27FC236}">
              <a16:creationId xmlns:a16="http://schemas.microsoft.com/office/drawing/2014/main" id="{00000000-0008-0000-0800-00008C1F0000}"/>
            </a:ext>
          </a:extLst>
        </xdr:cNvPr>
        <xdr:cNvSpPr>
          <a:spLocks noChangeShapeType="1"/>
        </xdr:cNvSpPr>
      </xdr:nvSpPr>
      <xdr:spPr bwMode="auto">
        <a:xfrm flipV="1">
          <a:off x="5114925" y="23564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136</xdr:row>
      <xdr:rowOff>19050</xdr:rowOff>
    </xdr:from>
    <xdr:to>
      <xdr:col>27</xdr:col>
      <xdr:colOff>0</xdr:colOff>
      <xdr:row>137</xdr:row>
      <xdr:rowOff>0</xdr:rowOff>
    </xdr:to>
    <xdr:sp macro="" textlink="">
      <xdr:nvSpPr>
        <xdr:cNvPr id="8077" name="Line 61">
          <a:extLst>
            <a:ext uri="{FF2B5EF4-FFF2-40B4-BE49-F238E27FC236}">
              <a16:creationId xmlns:a16="http://schemas.microsoft.com/office/drawing/2014/main" id="{00000000-0008-0000-0800-00008D1F0000}"/>
            </a:ext>
          </a:extLst>
        </xdr:cNvPr>
        <xdr:cNvSpPr>
          <a:spLocks noChangeShapeType="1"/>
        </xdr:cNvSpPr>
      </xdr:nvSpPr>
      <xdr:spPr bwMode="auto">
        <a:xfrm flipV="1">
          <a:off x="5114925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138</xdr:row>
      <xdr:rowOff>19050</xdr:rowOff>
    </xdr:from>
    <xdr:to>
      <xdr:col>27</xdr:col>
      <xdr:colOff>0</xdr:colOff>
      <xdr:row>139</xdr:row>
      <xdr:rowOff>0</xdr:rowOff>
    </xdr:to>
    <xdr:sp macro="" textlink="">
      <xdr:nvSpPr>
        <xdr:cNvPr id="8078" name="Line 61">
          <a:extLst>
            <a:ext uri="{FF2B5EF4-FFF2-40B4-BE49-F238E27FC236}">
              <a16:creationId xmlns:a16="http://schemas.microsoft.com/office/drawing/2014/main" id="{00000000-0008-0000-0800-00008E1F0000}"/>
            </a:ext>
          </a:extLst>
        </xdr:cNvPr>
        <xdr:cNvSpPr>
          <a:spLocks noChangeShapeType="1"/>
        </xdr:cNvSpPr>
      </xdr:nvSpPr>
      <xdr:spPr bwMode="auto">
        <a:xfrm flipV="1">
          <a:off x="5114925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134</xdr:row>
      <xdr:rowOff>19050</xdr:rowOff>
    </xdr:from>
    <xdr:to>
      <xdr:col>30</xdr:col>
      <xdr:colOff>0</xdr:colOff>
      <xdr:row>135</xdr:row>
      <xdr:rowOff>0</xdr:rowOff>
    </xdr:to>
    <xdr:sp macro="" textlink="">
      <xdr:nvSpPr>
        <xdr:cNvPr id="8079" name="Line 61">
          <a:extLst>
            <a:ext uri="{FF2B5EF4-FFF2-40B4-BE49-F238E27FC236}">
              <a16:creationId xmlns:a16="http://schemas.microsoft.com/office/drawing/2014/main" id="{00000000-0008-0000-0800-00008F1F0000}"/>
            </a:ext>
          </a:extLst>
        </xdr:cNvPr>
        <xdr:cNvSpPr>
          <a:spLocks noChangeShapeType="1"/>
        </xdr:cNvSpPr>
      </xdr:nvSpPr>
      <xdr:spPr bwMode="auto">
        <a:xfrm flipV="1">
          <a:off x="5543550" y="235839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136</xdr:row>
      <xdr:rowOff>19050</xdr:rowOff>
    </xdr:from>
    <xdr:to>
      <xdr:col>30</xdr:col>
      <xdr:colOff>0</xdr:colOff>
      <xdr:row>137</xdr:row>
      <xdr:rowOff>0</xdr:rowOff>
    </xdr:to>
    <xdr:sp macro="" textlink="">
      <xdr:nvSpPr>
        <xdr:cNvPr id="8080" name="Line 61">
          <a:extLst>
            <a:ext uri="{FF2B5EF4-FFF2-40B4-BE49-F238E27FC236}">
              <a16:creationId xmlns:a16="http://schemas.microsoft.com/office/drawing/2014/main" id="{00000000-0008-0000-0800-0000901F0000}"/>
            </a:ext>
          </a:extLst>
        </xdr:cNvPr>
        <xdr:cNvSpPr>
          <a:spLocks noChangeShapeType="1"/>
        </xdr:cNvSpPr>
      </xdr:nvSpPr>
      <xdr:spPr bwMode="auto">
        <a:xfrm flipV="1">
          <a:off x="5543550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138</xdr:row>
      <xdr:rowOff>19050</xdr:rowOff>
    </xdr:from>
    <xdr:to>
      <xdr:col>30</xdr:col>
      <xdr:colOff>0</xdr:colOff>
      <xdr:row>139</xdr:row>
      <xdr:rowOff>0</xdr:rowOff>
    </xdr:to>
    <xdr:sp macro="" textlink="">
      <xdr:nvSpPr>
        <xdr:cNvPr id="8081" name="Line 61">
          <a:extLst>
            <a:ext uri="{FF2B5EF4-FFF2-40B4-BE49-F238E27FC236}">
              <a16:creationId xmlns:a16="http://schemas.microsoft.com/office/drawing/2014/main" id="{00000000-0008-0000-0800-0000911F0000}"/>
            </a:ext>
          </a:extLst>
        </xdr:cNvPr>
        <xdr:cNvSpPr>
          <a:spLocks noChangeShapeType="1"/>
        </xdr:cNvSpPr>
      </xdr:nvSpPr>
      <xdr:spPr bwMode="auto">
        <a:xfrm flipV="1">
          <a:off x="5543550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140</xdr:row>
      <xdr:rowOff>0</xdr:rowOff>
    </xdr:from>
    <xdr:to>
      <xdr:col>27</xdr:col>
      <xdr:colOff>0</xdr:colOff>
      <xdr:row>140</xdr:row>
      <xdr:rowOff>142875</xdr:rowOff>
    </xdr:to>
    <xdr:sp macro="" textlink="">
      <xdr:nvSpPr>
        <xdr:cNvPr id="8082" name="Line 61">
          <a:extLst>
            <a:ext uri="{FF2B5EF4-FFF2-40B4-BE49-F238E27FC236}">
              <a16:creationId xmlns:a16="http://schemas.microsoft.com/office/drawing/2014/main" id="{00000000-0008-0000-0800-0000921F0000}"/>
            </a:ext>
          </a:extLst>
        </xdr:cNvPr>
        <xdr:cNvSpPr>
          <a:spLocks noChangeShapeType="1"/>
        </xdr:cNvSpPr>
      </xdr:nvSpPr>
      <xdr:spPr bwMode="auto">
        <a:xfrm flipV="1">
          <a:off x="5114925" y="24536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142</xdr:row>
      <xdr:rowOff>19050</xdr:rowOff>
    </xdr:from>
    <xdr:to>
      <xdr:col>27</xdr:col>
      <xdr:colOff>0</xdr:colOff>
      <xdr:row>143</xdr:row>
      <xdr:rowOff>0</xdr:rowOff>
    </xdr:to>
    <xdr:sp macro="" textlink="">
      <xdr:nvSpPr>
        <xdr:cNvPr id="8083" name="Line 61">
          <a:extLst>
            <a:ext uri="{FF2B5EF4-FFF2-40B4-BE49-F238E27FC236}">
              <a16:creationId xmlns:a16="http://schemas.microsoft.com/office/drawing/2014/main" id="{00000000-0008-0000-0800-0000931F0000}"/>
            </a:ext>
          </a:extLst>
        </xdr:cNvPr>
        <xdr:cNvSpPr>
          <a:spLocks noChangeShapeType="1"/>
        </xdr:cNvSpPr>
      </xdr:nvSpPr>
      <xdr:spPr bwMode="auto">
        <a:xfrm flipV="1">
          <a:off x="5114925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144</xdr:row>
      <xdr:rowOff>19050</xdr:rowOff>
    </xdr:from>
    <xdr:to>
      <xdr:col>27</xdr:col>
      <xdr:colOff>0</xdr:colOff>
      <xdr:row>145</xdr:row>
      <xdr:rowOff>0</xdr:rowOff>
    </xdr:to>
    <xdr:sp macro="" textlink="">
      <xdr:nvSpPr>
        <xdr:cNvPr id="8084" name="Line 61">
          <a:extLst>
            <a:ext uri="{FF2B5EF4-FFF2-40B4-BE49-F238E27FC236}">
              <a16:creationId xmlns:a16="http://schemas.microsoft.com/office/drawing/2014/main" id="{00000000-0008-0000-0800-0000941F0000}"/>
            </a:ext>
          </a:extLst>
        </xdr:cNvPr>
        <xdr:cNvSpPr>
          <a:spLocks noChangeShapeType="1"/>
        </xdr:cNvSpPr>
      </xdr:nvSpPr>
      <xdr:spPr bwMode="auto">
        <a:xfrm flipV="1">
          <a:off x="5114925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140</xdr:row>
      <xdr:rowOff>19050</xdr:rowOff>
    </xdr:from>
    <xdr:to>
      <xdr:col>30</xdr:col>
      <xdr:colOff>0</xdr:colOff>
      <xdr:row>141</xdr:row>
      <xdr:rowOff>0</xdr:rowOff>
    </xdr:to>
    <xdr:sp macro="" textlink="">
      <xdr:nvSpPr>
        <xdr:cNvPr id="8085" name="Line 61">
          <a:extLst>
            <a:ext uri="{FF2B5EF4-FFF2-40B4-BE49-F238E27FC236}">
              <a16:creationId xmlns:a16="http://schemas.microsoft.com/office/drawing/2014/main" id="{00000000-0008-0000-0800-0000951F0000}"/>
            </a:ext>
          </a:extLst>
        </xdr:cNvPr>
        <xdr:cNvSpPr>
          <a:spLocks noChangeShapeType="1"/>
        </xdr:cNvSpPr>
      </xdr:nvSpPr>
      <xdr:spPr bwMode="auto">
        <a:xfrm flipV="1">
          <a:off x="5543550" y="245554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142</xdr:row>
      <xdr:rowOff>19050</xdr:rowOff>
    </xdr:from>
    <xdr:to>
      <xdr:col>30</xdr:col>
      <xdr:colOff>0</xdr:colOff>
      <xdr:row>143</xdr:row>
      <xdr:rowOff>0</xdr:rowOff>
    </xdr:to>
    <xdr:sp macro="" textlink="">
      <xdr:nvSpPr>
        <xdr:cNvPr id="8086" name="Line 61">
          <a:extLst>
            <a:ext uri="{FF2B5EF4-FFF2-40B4-BE49-F238E27FC236}">
              <a16:creationId xmlns:a16="http://schemas.microsoft.com/office/drawing/2014/main" id="{00000000-0008-0000-0800-0000961F0000}"/>
            </a:ext>
          </a:extLst>
        </xdr:cNvPr>
        <xdr:cNvSpPr>
          <a:spLocks noChangeShapeType="1"/>
        </xdr:cNvSpPr>
      </xdr:nvSpPr>
      <xdr:spPr bwMode="auto">
        <a:xfrm flipV="1">
          <a:off x="5543550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144</xdr:row>
      <xdr:rowOff>19050</xdr:rowOff>
    </xdr:from>
    <xdr:to>
      <xdr:col>30</xdr:col>
      <xdr:colOff>0</xdr:colOff>
      <xdr:row>145</xdr:row>
      <xdr:rowOff>0</xdr:rowOff>
    </xdr:to>
    <xdr:sp macro="" textlink="">
      <xdr:nvSpPr>
        <xdr:cNvPr id="8087" name="Line 61">
          <a:extLst>
            <a:ext uri="{FF2B5EF4-FFF2-40B4-BE49-F238E27FC236}">
              <a16:creationId xmlns:a16="http://schemas.microsoft.com/office/drawing/2014/main" id="{00000000-0008-0000-0800-0000971F0000}"/>
            </a:ext>
          </a:extLst>
        </xdr:cNvPr>
        <xdr:cNvSpPr>
          <a:spLocks noChangeShapeType="1"/>
        </xdr:cNvSpPr>
      </xdr:nvSpPr>
      <xdr:spPr bwMode="auto">
        <a:xfrm flipV="1">
          <a:off x="5543550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146</xdr:row>
      <xdr:rowOff>0</xdr:rowOff>
    </xdr:from>
    <xdr:to>
      <xdr:col>27</xdr:col>
      <xdr:colOff>0</xdr:colOff>
      <xdr:row>146</xdr:row>
      <xdr:rowOff>142875</xdr:rowOff>
    </xdr:to>
    <xdr:sp macro="" textlink="">
      <xdr:nvSpPr>
        <xdr:cNvPr id="8088" name="Line 61">
          <a:extLst>
            <a:ext uri="{FF2B5EF4-FFF2-40B4-BE49-F238E27FC236}">
              <a16:creationId xmlns:a16="http://schemas.microsoft.com/office/drawing/2014/main" id="{00000000-0008-0000-0800-0000981F0000}"/>
            </a:ext>
          </a:extLst>
        </xdr:cNvPr>
        <xdr:cNvSpPr>
          <a:spLocks noChangeShapeType="1"/>
        </xdr:cNvSpPr>
      </xdr:nvSpPr>
      <xdr:spPr bwMode="auto">
        <a:xfrm flipV="1">
          <a:off x="5114925" y="25507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148</xdr:row>
      <xdr:rowOff>19050</xdr:rowOff>
    </xdr:from>
    <xdr:to>
      <xdr:col>27</xdr:col>
      <xdr:colOff>0</xdr:colOff>
      <xdr:row>149</xdr:row>
      <xdr:rowOff>0</xdr:rowOff>
    </xdr:to>
    <xdr:sp macro="" textlink="">
      <xdr:nvSpPr>
        <xdr:cNvPr id="8089" name="Line 61">
          <a:extLst>
            <a:ext uri="{FF2B5EF4-FFF2-40B4-BE49-F238E27FC236}">
              <a16:creationId xmlns:a16="http://schemas.microsoft.com/office/drawing/2014/main" id="{00000000-0008-0000-0800-0000991F0000}"/>
            </a:ext>
          </a:extLst>
        </xdr:cNvPr>
        <xdr:cNvSpPr>
          <a:spLocks noChangeShapeType="1"/>
        </xdr:cNvSpPr>
      </xdr:nvSpPr>
      <xdr:spPr bwMode="auto">
        <a:xfrm flipV="1">
          <a:off x="5114925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150</xdr:row>
      <xdr:rowOff>19050</xdr:rowOff>
    </xdr:from>
    <xdr:to>
      <xdr:col>27</xdr:col>
      <xdr:colOff>0</xdr:colOff>
      <xdr:row>151</xdr:row>
      <xdr:rowOff>0</xdr:rowOff>
    </xdr:to>
    <xdr:sp macro="" textlink="">
      <xdr:nvSpPr>
        <xdr:cNvPr id="8090" name="Line 61">
          <a:extLst>
            <a:ext uri="{FF2B5EF4-FFF2-40B4-BE49-F238E27FC236}">
              <a16:creationId xmlns:a16="http://schemas.microsoft.com/office/drawing/2014/main" id="{00000000-0008-0000-0800-00009A1F0000}"/>
            </a:ext>
          </a:extLst>
        </xdr:cNvPr>
        <xdr:cNvSpPr>
          <a:spLocks noChangeShapeType="1"/>
        </xdr:cNvSpPr>
      </xdr:nvSpPr>
      <xdr:spPr bwMode="auto">
        <a:xfrm flipV="1">
          <a:off x="5114925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146</xdr:row>
      <xdr:rowOff>19050</xdr:rowOff>
    </xdr:from>
    <xdr:to>
      <xdr:col>30</xdr:col>
      <xdr:colOff>0</xdr:colOff>
      <xdr:row>147</xdr:row>
      <xdr:rowOff>0</xdr:rowOff>
    </xdr:to>
    <xdr:sp macro="" textlink="">
      <xdr:nvSpPr>
        <xdr:cNvPr id="8091" name="Line 61">
          <a:extLst>
            <a:ext uri="{FF2B5EF4-FFF2-40B4-BE49-F238E27FC236}">
              <a16:creationId xmlns:a16="http://schemas.microsoft.com/office/drawing/2014/main" id="{00000000-0008-0000-0800-00009B1F0000}"/>
            </a:ext>
          </a:extLst>
        </xdr:cNvPr>
        <xdr:cNvSpPr>
          <a:spLocks noChangeShapeType="1"/>
        </xdr:cNvSpPr>
      </xdr:nvSpPr>
      <xdr:spPr bwMode="auto">
        <a:xfrm flipV="1">
          <a:off x="5543550" y="255270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148</xdr:row>
      <xdr:rowOff>19050</xdr:rowOff>
    </xdr:from>
    <xdr:to>
      <xdr:col>30</xdr:col>
      <xdr:colOff>0</xdr:colOff>
      <xdr:row>149</xdr:row>
      <xdr:rowOff>0</xdr:rowOff>
    </xdr:to>
    <xdr:sp macro="" textlink="">
      <xdr:nvSpPr>
        <xdr:cNvPr id="8092" name="Line 61">
          <a:extLst>
            <a:ext uri="{FF2B5EF4-FFF2-40B4-BE49-F238E27FC236}">
              <a16:creationId xmlns:a16="http://schemas.microsoft.com/office/drawing/2014/main" id="{00000000-0008-0000-0800-00009C1F0000}"/>
            </a:ext>
          </a:extLst>
        </xdr:cNvPr>
        <xdr:cNvSpPr>
          <a:spLocks noChangeShapeType="1"/>
        </xdr:cNvSpPr>
      </xdr:nvSpPr>
      <xdr:spPr bwMode="auto">
        <a:xfrm flipV="1">
          <a:off x="5543550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150</xdr:row>
      <xdr:rowOff>19050</xdr:rowOff>
    </xdr:from>
    <xdr:to>
      <xdr:col>30</xdr:col>
      <xdr:colOff>0</xdr:colOff>
      <xdr:row>151</xdr:row>
      <xdr:rowOff>0</xdr:rowOff>
    </xdr:to>
    <xdr:sp macro="" textlink="">
      <xdr:nvSpPr>
        <xdr:cNvPr id="8093" name="Line 61">
          <a:extLst>
            <a:ext uri="{FF2B5EF4-FFF2-40B4-BE49-F238E27FC236}">
              <a16:creationId xmlns:a16="http://schemas.microsoft.com/office/drawing/2014/main" id="{00000000-0008-0000-0800-00009D1F0000}"/>
            </a:ext>
          </a:extLst>
        </xdr:cNvPr>
        <xdr:cNvSpPr>
          <a:spLocks noChangeShapeType="1"/>
        </xdr:cNvSpPr>
      </xdr:nvSpPr>
      <xdr:spPr bwMode="auto">
        <a:xfrm flipV="1">
          <a:off x="5543550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152</xdr:row>
      <xdr:rowOff>0</xdr:rowOff>
    </xdr:from>
    <xdr:to>
      <xdr:col>27</xdr:col>
      <xdr:colOff>0</xdr:colOff>
      <xdr:row>152</xdr:row>
      <xdr:rowOff>142875</xdr:rowOff>
    </xdr:to>
    <xdr:sp macro="" textlink="">
      <xdr:nvSpPr>
        <xdr:cNvPr id="8094" name="Line 61">
          <a:extLst>
            <a:ext uri="{FF2B5EF4-FFF2-40B4-BE49-F238E27FC236}">
              <a16:creationId xmlns:a16="http://schemas.microsoft.com/office/drawing/2014/main" id="{00000000-0008-0000-0800-00009E1F0000}"/>
            </a:ext>
          </a:extLst>
        </xdr:cNvPr>
        <xdr:cNvSpPr>
          <a:spLocks noChangeShapeType="1"/>
        </xdr:cNvSpPr>
      </xdr:nvSpPr>
      <xdr:spPr bwMode="auto">
        <a:xfrm flipV="1">
          <a:off x="5114925" y="26479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154</xdr:row>
      <xdr:rowOff>19050</xdr:rowOff>
    </xdr:from>
    <xdr:to>
      <xdr:col>27</xdr:col>
      <xdr:colOff>0</xdr:colOff>
      <xdr:row>155</xdr:row>
      <xdr:rowOff>0</xdr:rowOff>
    </xdr:to>
    <xdr:sp macro="" textlink="">
      <xdr:nvSpPr>
        <xdr:cNvPr id="8095" name="Line 61">
          <a:extLst>
            <a:ext uri="{FF2B5EF4-FFF2-40B4-BE49-F238E27FC236}">
              <a16:creationId xmlns:a16="http://schemas.microsoft.com/office/drawing/2014/main" id="{00000000-0008-0000-0800-00009F1F0000}"/>
            </a:ext>
          </a:extLst>
        </xdr:cNvPr>
        <xdr:cNvSpPr>
          <a:spLocks noChangeShapeType="1"/>
        </xdr:cNvSpPr>
      </xdr:nvSpPr>
      <xdr:spPr bwMode="auto">
        <a:xfrm flipV="1">
          <a:off x="5114925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156</xdr:row>
      <xdr:rowOff>19050</xdr:rowOff>
    </xdr:from>
    <xdr:to>
      <xdr:col>27</xdr:col>
      <xdr:colOff>0</xdr:colOff>
      <xdr:row>157</xdr:row>
      <xdr:rowOff>0</xdr:rowOff>
    </xdr:to>
    <xdr:sp macro="" textlink="">
      <xdr:nvSpPr>
        <xdr:cNvPr id="8096" name="Line 61">
          <a:extLst>
            <a:ext uri="{FF2B5EF4-FFF2-40B4-BE49-F238E27FC236}">
              <a16:creationId xmlns:a16="http://schemas.microsoft.com/office/drawing/2014/main" id="{00000000-0008-0000-0800-0000A01F0000}"/>
            </a:ext>
          </a:extLst>
        </xdr:cNvPr>
        <xdr:cNvSpPr>
          <a:spLocks noChangeShapeType="1"/>
        </xdr:cNvSpPr>
      </xdr:nvSpPr>
      <xdr:spPr bwMode="auto">
        <a:xfrm flipV="1">
          <a:off x="5114925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152</xdr:row>
      <xdr:rowOff>19050</xdr:rowOff>
    </xdr:from>
    <xdr:to>
      <xdr:col>30</xdr:col>
      <xdr:colOff>0</xdr:colOff>
      <xdr:row>153</xdr:row>
      <xdr:rowOff>0</xdr:rowOff>
    </xdr:to>
    <xdr:sp macro="" textlink="">
      <xdr:nvSpPr>
        <xdr:cNvPr id="8097" name="Line 61">
          <a:extLst>
            <a:ext uri="{FF2B5EF4-FFF2-40B4-BE49-F238E27FC236}">
              <a16:creationId xmlns:a16="http://schemas.microsoft.com/office/drawing/2014/main" id="{00000000-0008-0000-0800-0000A11F0000}"/>
            </a:ext>
          </a:extLst>
        </xdr:cNvPr>
        <xdr:cNvSpPr>
          <a:spLocks noChangeShapeType="1"/>
        </xdr:cNvSpPr>
      </xdr:nvSpPr>
      <xdr:spPr bwMode="auto">
        <a:xfrm flipV="1">
          <a:off x="5543550" y="264985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154</xdr:row>
      <xdr:rowOff>19050</xdr:rowOff>
    </xdr:from>
    <xdr:to>
      <xdr:col>30</xdr:col>
      <xdr:colOff>0</xdr:colOff>
      <xdr:row>155</xdr:row>
      <xdr:rowOff>0</xdr:rowOff>
    </xdr:to>
    <xdr:sp macro="" textlink="">
      <xdr:nvSpPr>
        <xdr:cNvPr id="8098" name="Line 61">
          <a:extLst>
            <a:ext uri="{FF2B5EF4-FFF2-40B4-BE49-F238E27FC236}">
              <a16:creationId xmlns:a16="http://schemas.microsoft.com/office/drawing/2014/main" id="{00000000-0008-0000-0800-0000A21F0000}"/>
            </a:ext>
          </a:extLst>
        </xdr:cNvPr>
        <xdr:cNvSpPr>
          <a:spLocks noChangeShapeType="1"/>
        </xdr:cNvSpPr>
      </xdr:nvSpPr>
      <xdr:spPr bwMode="auto">
        <a:xfrm flipV="1">
          <a:off x="5543550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156</xdr:row>
      <xdr:rowOff>19050</xdr:rowOff>
    </xdr:from>
    <xdr:to>
      <xdr:col>30</xdr:col>
      <xdr:colOff>0</xdr:colOff>
      <xdr:row>157</xdr:row>
      <xdr:rowOff>0</xdr:rowOff>
    </xdr:to>
    <xdr:sp macro="" textlink="">
      <xdr:nvSpPr>
        <xdr:cNvPr id="8099" name="Line 61">
          <a:extLst>
            <a:ext uri="{FF2B5EF4-FFF2-40B4-BE49-F238E27FC236}">
              <a16:creationId xmlns:a16="http://schemas.microsoft.com/office/drawing/2014/main" id="{00000000-0008-0000-0800-0000A31F0000}"/>
            </a:ext>
          </a:extLst>
        </xdr:cNvPr>
        <xdr:cNvSpPr>
          <a:spLocks noChangeShapeType="1"/>
        </xdr:cNvSpPr>
      </xdr:nvSpPr>
      <xdr:spPr bwMode="auto">
        <a:xfrm flipV="1">
          <a:off x="5543550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158</xdr:row>
      <xdr:rowOff>0</xdr:rowOff>
    </xdr:from>
    <xdr:to>
      <xdr:col>27</xdr:col>
      <xdr:colOff>0</xdr:colOff>
      <xdr:row>158</xdr:row>
      <xdr:rowOff>142875</xdr:rowOff>
    </xdr:to>
    <xdr:sp macro="" textlink="">
      <xdr:nvSpPr>
        <xdr:cNvPr id="8100" name="Line 61">
          <a:extLst>
            <a:ext uri="{FF2B5EF4-FFF2-40B4-BE49-F238E27FC236}">
              <a16:creationId xmlns:a16="http://schemas.microsoft.com/office/drawing/2014/main" id="{00000000-0008-0000-0800-0000A41F0000}"/>
            </a:ext>
          </a:extLst>
        </xdr:cNvPr>
        <xdr:cNvSpPr>
          <a:spLocks noChangeShapeType="1"/>
        </xdr:cNvSpPr>
      </xdr:nvSpPr>
      <xdr:spPr bwMode="auto">
        <a:xfrm flipV="1">
          <a:off x="5114925" y="27451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160</xdr:row>
      <xdr:rowOff>19050</xdr:rowOff>
    </xdr:from>
    <xdr:to>
      <xdr:col>27</xdr:col>
      <xdr:colOff>0</xdr:colOff>
      <xdr:row>161</xdr:row>
      <xdr:rowOff>0</xdr:rowOff>
    </xdr:to>
    <xdr:sp macro="" textlink="">
      <xdr:nvSpPr>
        <xdr:cNvPr id="8101" name="Line 61">
          <a:extLst>
            <a:ext uri="{FF2B5EF4-FFF2-40B4-BE49-F238E27FC236}">
              <a16:creationId xmlns:a16="http://schemas.microsoft.com/office/drawing/2014/main" id="{00000000-0008-0000-0800-0000A51F0000}"/>
            </a:ext>
          </a:extLst>
        </xdr:cNvPr>
        <xdr:cNvSpPr>
          <a:spLocks noChangeShapeType="1"/>
        </xdr:cNvSpPr>
      </xdr:nvSpPr>
      <xdr:spPr bwMode="auto">
        <a:xfrm flipV="1">
          <a:off x="5114925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162</xdr:row>
      <xdr:rowOff>19050</xdr:rowOff>
    </xdr:from>
    <xdr:to>
      <xdr:col>27</xdr:col>
      <xdr:colOff>0</xdr:colOff>
      <xdr:row>163</xdr:row>
      <xdr:rowOff>0</xdr:rowOff>
    </xdr:to>
    <xdr:sp macro="" textlink="">
      <xdr:nvSpPr>
        <xdr:cNvPr id="8102" name="Line 61">
          <a:extLst>
            <a:ext uri="{FF2B5EF4-FFF2-40B4-BE49-F238E27FC236}">
              <a16:creationId xmlns:a16="http://schemas.microsoft.com/office/drawing/2014/main" id="{00000000-0008-0000-0800-0000A61F0000}"/>
            </a:ext>
          </a:extLst>
        </xdr:cNvPr>
        <xdr:cNvSpPr>
          <a:spLocks noChangeShapeType="1"/>
        </xdr:cNvSpPr>
      </xdr:nvSpPr>
      <xdr:spPr bwMode="auto">
        <a:xfrm flipV="1">
          <a:off x="5114925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158</xdr:row>
      <xdr:rowOff>19050</xdr:rowOff>
    </xdr:from>
    <xdr:to>
      <xdr:col>30</xdr:col>
      <xdr:colOff>0</xdr:colOff>
      <xdr:row>159</xdr:row>
      <xdr:rowOff>0</xdr:rowOff>
    </xdr:to>
    <xdr:sp macro="" textlink="">
      <xdr:nvSpPr>
        <xdr:cNvPr id="8103" name="Line 61">
          <a:extLst>
            <a:ext uri="{FF2B5EF4-FFF2-40B4-BE49-F238E27FC236}">
              <a16:creationId xmlns:a16="http://schemas.microsoft.com/office/drawing/2014/main" id="{00000000-0008-0000-0800-0000A71F0000}"/>
            </a:ext>
          </a:extLst>
        </xdr:cNvPr>
        <xdr:cNvSpPr>
          <a:spLocks noChangeShapeType="1"/>
        </xdr:cNvSpPr>
      </xdr:nvSpPr>
      <xdr:spPr bwMode="auto">
        <a:xfrm flipV="1">
          <a:off x="5543550" y="274701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160</xdr:row>
      <xdr:rowOff>19050</xdr:rowOff>
    </xdr:from>
    <xdr:to>
      <xdr:col>30</xdr:col>
      <xdr:colOff>0</xdr:colOff>
      <xdr:row>161</xdr:row>
      <xdr:rowOff>0</xdr:rowOff>
    </xdr:to>
    <xdr:sp macro="" textlink="">
      <xdr:nvSpPr>
        <xdr:cNvPr id="8104" name="Line 61">
          <a:extLst>
            <a:ext uri="{FF2B5EF4-FFF2-40B4-BE49-F238E27FC236}">
              <a16:creationId xmlns:a16="http://schemas.microsoft.com/office/drawing/2014/main" id="{00000000-0008-0000-0800-0000A81F0000}"/>
            </a:ext>
          </a:extLst>
        </xdr:cNvPr>
        <xdr:cNvSpPr>
          <a:spLocks noChangeShapeType="1"/>
        </xdr:cNvSpPr>
      </xdr:nvSpPr>
      <xdr:spPr bwMode="auto">
        <a:xfrm flipV="1">
          <a:off x="5543550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162</xdr:row>
      <xdr:rowOff>19050</xdr:rowOff>
    </xdr:from>
    <xdr:to>
      <xdr:col>30</xdr:col>
      <xdr:colOff>0</xdr:colOff>
      <xdr:row>163</xdr:row>
      <xdr:rowOff>0</xdr:rowOff>
    </xdr:to>
    <xdr:sp macro="" textlink="">
      <xdr:nvSpPr>
        <xdr:cNvPr id="8105" name="Line 61">
          <a:extLst>
            <a:ext uri="{FF2B5EF4-FFF2-40B4-BE49-F238E27FC236}">
              <a16:creationId xmlns:a16="http://schemas.microsoft.com/office/drawing/2014/main" id="{00000000-0008-0000-0800-0000A91F0000}"/>
            </a:ext>
          </a:extLst>
        </xdr:cNvPr>
        <xdr:cNvSpPr>
          <a:spLocks noChangeShapeType="1"/>
        </xdr:cNvSpPr>
      </xdr:nvSpPr>
      <xdr:spPr bwMode="auto">
        <a:xfrm flipV="1">
          <a:off x="5543550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164</xdr:row>
      <xdr:rowOff>0</xdr:rowOff>
    </xdr:from>
    <xdr:to>
      <xdr:col>27</xdr:col>
      <xdr:colOff>0</xdr:colOff>
      <xdr:row>164</xdr:row>
      <xdr:rowOff>142875</xdr:rowOff>
    </xdr:to>
    <xdr:sp macro="" textlink="">
      <xdr:nvSpPr>
        <xdr:cNvPr id="8106" name="Line 61">
          <a:extLst>
            <a:ext uri="{FF2B5EF4-FFF2-40B4-BE49-F238E27FC236}">
              <a16:creationId xmlns:a16="http://schemas.microsoft.com/office/drawing/2014/main" id="{00000000-0008-0000-0800-0000AA1F0000}"/>
            </a:ext>
          </a:extLst>
        </xdr:cNvPr>
        <xdr:cNvSpPr>
          <a:spLocks noChangeShapeType="1"/>
        </xdr:cNvSpPr>
      </xdr:nvSpPr>
      <xdr:spPr bwMode="auto">
        <a:xfrm flipV="1">
          <a:off x="5114925" y="28422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166</xdr:row>
      <xdr:rowOff>19050</xdr:rowOff>
    </xdr:from>
    <xdr:to>
      <xdr:col>27</xdr:col>
      <xdr:colOff>0</xdr:colOff>
      <xdr:row>167</xdr:row>
      <xdr:rowOff>0</xdr:rowOff>
    </xdr:to>
    <xdr:sp macro="" textlink="">
      <xdr:nvSpPr>
        <xdr:cNvPr id="8107" name="Line 61">
          <a:extLst>
            <a:ext uri="{FF2B5EF4-FFF2-40B4-BE49-F238E27FC236}">
              <a16:creationId xmlns:a16="http://schemas.microsoft.com/office/drawing/2014/main" id="{00000000-0008-0000-0800-0000AB1F0000}"/>
            </a:ext>
          </a:extLst>
        </xdr:cNvPr>
        <xdr:cNvSpPr>
          <a:spLocks noChangeShapeType="1"/>
        </xdr:cNvSpPr>
      </xdr:nvSpPr>
      <xdr:spPr bwMode="auto">
        <a:xfrm flipV="1">
          <a:off x="5114925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27</xdr:col>
      <xdr:colOff>0</xdr:colOff>
      <xdr:row>168</xdr:row>
      <xdr:rowOff>19050</xdr:rowOff>
    </xdr:from>
    <xdr:to>
      <xdr:col>27</xdr:col>
      <xdr:colOff>0</xdr:colOff>
      <xdr:row>169</xdr:row>
      <xdr:rowOff>0</xdr:rowOff>
    </xdr:to>
    <xdr:sp macro="" textlink="">
      <xdr:nvSpPr>
        <xdr:cNvPr id="8108" name="Line 61">
          <a:extLst>
            <a:ext uri="{FF2B5EF4-FFF2-40B4-BE49-F238E27FC236}">
              <a16:creationId xmlns:a16="http://schemas.microsoft.com/office/drawing/2014/main" id="{00000000-0008-0000-0800-0000AC1F0000}"/>
            </a:ext>
          </a:extLst>
        </xdr:cNvPr>
        <xdr:cNvSpPr>
          <a:spLocks noChangeShapeType="1"/>
        </xdr:cNvSpPr>
      </xdr:nvSpPr>
      <xdr:spPr bwMode="auto">
        <a:xfrm flipV="1">
          <a:off x="5114925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164</xdr:row>
      <xdr:rowOff>19050</xdr:rowOff>
    </xdr:from>
    <xdr:to>
      <xdr:col>30</xdr:col>
      <xdr:colOff>0</xdr:colOff>
      <xdr:row>165</xdr:row>
      <xdr:rowOff>0</xdr:rowOff>
    </xdr:to>
    <xdr:sp macro="" textlink="">
      <xdr:nvSpPr>
        <xdr:cNvPr id="8109" name="Line 61">
          <a:extLst>
            <a:ext uri="{FF2B5EF4-FFF2-40B4-BE49-F238E27FC236}">
              <a16:creationId xmlns:a16="http://schemas.microsoft.com/office/drawing/2014/main" id="{00000000-0008-0000-0800-0000AD1F0000}"/>
            </a:ext>
          </a:extLst>
        </xdr:cNvPr>
        <xdr:cNvSpPr>
          <a:spLocks noChangeShapeType="1"/>
        </xdr:cNvSpPr>
      </xdr:nvSpPr>
      <xdr:spPr bwMode="auto">
        <a:xfrm flipV="1">
          <a:off x="5543550" y="284416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166</xdr:row>
      <xdr:rowOff>19050</xdr:rowOff>
    </xdr:from>
    <xdr:to>
      <xdr:col>30</xdr:col>
      <xdr:colOff>0</xdr:colOff>
      <xdr:row>167</xdr:row>
      <xdr:rowOff>0</xdr:rowOff>
    </xdr:to>
    <xdr:sp macro="" textlink="">
      <xdr:nvSpPr>
        <xdr:cNvPr id="8110" name="Line 61">
          <a:extLst>
            <a:ext uri="{FF2B5EF4-FFF2-40B4-BE49-F238E27FC236}">
              <a16:creationId xmlns:a16="http://schemas.microsoft.com/office/drawing/2014/main" id="{00000000-0008-0000-0800-0000AE1F0000}"/>
            </a:ext>
          </a:extLst>
        </xdr:cNvPr>
        <xdr:cNvSpPr>
          <a:spLocks noChangeShapeType="1"/>
        </xdr:cNvSpPr>
      </xdr:nvSpPr>
      <xdr:spPr bwMode="auto">
        <a:xfrm flipV="1">
          <a:off x="5543550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30</xdr:col>
      <xdr:colOff>0</xdr:colOff>
      <xdr:row>168</xdr:row>
      <xdr:rowOff>19050</xdr:rowOff>
    </xdr:from>
    <xdr:to>
      <xdr:col>30</xdr:col>
      <xdr:colOff>0</xdr:colOff>
      <xdr:row>169</xdr:row>
      <xdr:rowOff>0</xdr:rowOff>
    </xdr:to>
    <xdr:sp macro="" textlink="">
      <xdr:nvSpPr>
        <xdr:cNvPr id="8111" name="Line 61">
          <a:extLst>
            <a:ext uri="{FF2B5EF4-FFF2-40B4-BE49-F238E27FC236}">
              <a16:creationId xmlns:a16="http://schemas.microsoft.com/office/drawing/2014/main" id="{00000000-0008-0000-0800-0000AF1F0000}"/>
            </a:ext>
          </a:extLst>
        </xdr:cNvPr>
        <xdr:cNvSpPr>
          <a:spLocks noChangeShapeType="1"/>
        </xdr:cNvSpPr>
      </xdr:nvSpPr>
      <xdr:spPr bwMode="auto">
        <a:xfrm flipV="1">
          <a:off x="5543550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128</xdr:row>
      <xdr:rowOff>19050</xdr:rowOff>
    </xdr:from>
    <xdr:to>
      <xdr:col>41</xdr:col>
      <xdr:colOff>0</xdr:colOff>
      <xdr:row>129</xdr:row>
      <xdr:rowOff>0</xdr:rowOff>
    </xdr:to>
    <xdr:sp macro="" textlink="">
      <xdr:nvSpPr>
        <xdr:cNvPr id="8112" name="Line 62">
          <a:extLst>
            <a:ext uri="{FF2B5EF4-FFF2-40B4-BE49-F238E27FC236}">
              <a16:creationId xmlns:a16="http://schemas.microsoft.com/office/drawing/2014/main" id="{00000000-0008-0000-0800-0000B01F0000}"/>
            </a:ext>
          </a:extLst>
        </xdr:cNvPr>
        <xdr:cNvSpPr>
          <a:spLocks noChangeShapeType="1"/>
        </xdr:cNvSpPr>
      </xdr:nvSpPr>
      <xdr:spPr bwMode="auto">
        <a:xfrm flipV="1">
          <a:off x="7115175" y="22612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128</xdr:row>
      <xdr:rowOff>19050</xdr:rowOff>
    </xdr:from>
    <xdr:to>
      <xdr:col>44</xdr:col>
      <xdr:colOff>0</xdr:colOff>
      <xdr:row>129</xdr:row>
      <xdr:rowOff>0</xdr:rowOff>
    </xdr:to>
    <xdr:sp macro="" textlink="">
      <xdr:nvSpPr>
        <xdr:cNvPr id="8113" name="Line 63">
          <a:extLst>
            <a:ext uri="{FF2B5EF4-FFF2-40B4-BE49-F238E27FC236}">
              <a16:creationId xmlns:a16="http://schemas.microsoft.com/office/drawing/2014/main" id="{00000000-0008-0000-0800-0000B11F0000}"/>
            </a:ext>
          </a:extLst>
        </xdr:cNvPr>
        <xdr:cNvSpPr>
          <a:spLocks noChangeShapeType="1"/>
        </xdr:cNvSpPr>
      </xdr:nvSpPr>
      <xdr:spPr bwMode="auto">
        <a:xfrm flipV="1">
          <a:off x="7543800" y="22612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128</xdr:row>
      <xdr:rowOff>19050</xdr:rowOff>
    </xdr:from>
    <xdr:to>
      <xdr:col>50</xdr:col>
      <xdr:colOff>0</xdr:colOff>
      <xdr:row>129</xdr:row>
      <xdr:rowOff>0</xdr:rowOff>
    </xdr:to>
    <xdr:sp macro="" textlink="">
      <xdr:nvSpPr>
        <xdr:cNvPr id="8114" name="Line 64">
          <a:extLst>
            <a:ext uri="{FF2B5EF4-FFF2-40B4-BE49-F238E27FC236}">
              <a16:creationId xmlns:a16="http://schemas.microsoft.com/office/drawing/2014/main" id="{00000000-0008-0000-0800-0000B21F0000}"/>
            </a:ext>
          </a:extLst>
        </xdr:cNvPr>
        <xdr:cNvSpPr>
          <a:spLocks noChangeShapeType="1"/>
        </xdr:cNvSpPr>
      </xdr:nvSpPr>
      <xdr:spPr bwMode="auto">
        <a:xfrm flipV="1">
          <a:off x="8401050" y="22612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130</xdr:row>
      <xdr:rowOff>19050</xdr:rowOff>
    </xdr:from>
    <xdr:to>
      <xdr:col>41</xdr:col>
      <xdr:colOff>0</xdr:colOff>
      <xdr:row>131</xdr:row>
      <xdr:rowOff>0</xdr:rowOff>
    </xdr:to>
    <xdr:sp macro="" textlink="">
      <xdr:nvSpPr>
        <xdr:cNvPr id="8115" name="Line 69">
          <a:extLst>
            <a:ext uri="{FF2B5EF4-FFF2-40B4-BE49-F238E27FC236}">
              <a16:creationId xmlns:a16="http://schemas.microsoft.com/office/drawing/2014/main" id="{00000000-0008-0000-0800-0000B31F0000}"/>
            </a:ext>
          </a:extLst>
        </xdr:cNvPr>
        <xdr:cNvSpPr>
          <a:spLocks noChangeShapeType="1"/>
        </xdr:cNvSpPr>
      </xdr:nvSpPr>
      <xdr:spPr bwMode="auto">
        <a:xfrm flipV="1">
          <a:off x="7115175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130</xdr:row>
      <xdr:rowOff>19050</xdr:rowOff>
    </xdr:from>
    <xdr:to>
      <xdr:col>44</xdr:col>
      <xdr:colOff>0</xdr:colOff>
      <xdr:row>131</xdr:row>
      <xdr:rowOff>0</xdr:rowOff>
    </xdr:to>
    <xdr:sp macro="" textlink="">
      <xdr:nvSpPr>
        <xdr:cNvPr id="8116" name="Line 70">
          <a:extLst>
            <a:ext uri="{FF2B5EF4-FFF2-40B4-BE49-F238E27FC236}">
              <a16:creationId xmlns:a16="http://schemas.microsoft.com/office/drawing/2014/main" id="{00000000-0008-0000-0800-0000B41F0000}"/>
            </a:ext>
          </a:extLst>
        </xdr:cNvPr>
        <xdr:cNvSpPr>
          <a:spLocks noChangeShapeType="1"/>
        </xdr:cNvSpPr>
      </xdr:nvSpPr>
      <xdr:spPr bwMode="auto">
        <a:xfrm flipV="1">
          <a:off x="7543800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130</xdr:row>
      <xdr:rowOff>19050</xdr:rowOff>
    </xdr:from>
    <xdr:to>
      <xdr:col>50</xdr:col>
      <xdr:colOff>0</xdr:colOff>
      <xdr:row>131</xdr:row>
      <xdr:rowOff>0</xdr:rowOff>
    </xdr:to>
    <xdr:sp macro="" textlink="">
      <xdr:nvSpPr>
        <xdr:cNvPr id="8117" name="Line 71">
          <a:extLst>
            <a:ext uri="{FF2B5EF4-FFF2-40B4-BE49-F238E27FC236}">
              <a16:creationId xmlns:a16="http://schemas.microsoft.com/office/drawing/2014/main" id="{00000000-0008-0000-0800-0000B51F0000}"/>
            </a:ext>
          </a:extLst>
        </xdr:cNvPr>
        <xdr:cNvSpPr>
          <a:spLocks noChangeShapeType="1"/>
        </xdr:cNvSpPr>
      </xdr:nvSpPr>
      <xdr:spPr bwMode="auto">
        <a:xfrm flipV="1">
          <a:off x="8401050" y="229362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132</xdr:row>
      <xdr:rowOff>19050</xdr:rowOff>
    </xdr:from>
    <xdr:to>
      <xdr:col>41</xdr:col>
      <xdr:colOff>0</xdr:colOff>
      <xdr:row>133</xdr:row>
      <xdr:rowOff>0</xdr:rowOff>
    </xdr:to>
    <xdr:sp macro="" textlink="">
      <xdr:nvSpPr>
        <xdr:cNvPr id="8118" name="Line 76">
          <a:extLst>
            <a:ext uri="{FF2B5EF4-FFF2-40B4-BE49-F238E27FC236}">
              <a16:creationId xmlns:a16="http://schemas.microsoft.com/office/drawing/2014/main" id="{00000000-0008-0000-0800-0000B61F0000}"/>
            </a:ext>
          </a:extLst>
        </xdr:cNvPr>
        <xdr:cNvSpPr>
          <a:spLocks noChangeShapeType="1"/>
        </xdr:cNvSpPr>
      </xdr:nvSpPr>
      <xdr:spPr bwMode="auto">
        <a:xfrm flipV="1">
          <a:off x="7115175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132</xdr:row>
      <xdr:rowOff>19050</xdr:rowOff>
    </xdr:from>
    <xdr:to>
      <xdr:col>44</xdr:col>
      <xdr:colOff>0</xdr:colOff>
      <xdr:row>133</xdr:row>
      <xdr:rowOff>0</xdr:rowOff>
    </xdr:to>
    <xdr:sp macro="" textlink="">
      <xdr:nvSpPr>
        <xdr:cNvPr id="8119" name="Line 77">
          <a:extLst>
            <a:ext uri="{FF2B5EF4-FFF2-40B4-BE49-F238E27FC236}">
              <a16:creationId xmlns:a16="http://schemas.microsoft.com/office/drawing/2014/main" id="{00000000-0008-0000-0800-0000B71F0000}"/>
            </a:ext>
          </a:extLst>
        </xdr:cNvPr>
        <xdr:cNvSpPr>
          <a:spLocks noChangeShapeType="1"/>
        </xdr:cNvSpPr>
      </xdr:nvSpPr>
      <xdr:spPr bwMode="auto">
        <a:xfrm flipV="1">
          <a:off x="7543800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132</xdr:row>
      <xdr:rowOff>19050</xdr:rowOff>
    </xdr:from>
    <xdr:to>
      <xdr:col>50</xdr:col>
      <xdr:colOff>0</xdr:colOff>
      <xdr:row>133</xdr:row>
      <xdr:rowOff>0</xdr:rowOff>
    </xdr:to>
    <xdr:sp macro="" textlink="">
      <xdr:nvSpPr>
        <xdr:cNvPr id="8120" name="Line 78">
          <a:extLst>
            <a:ext uri="{FF2B5EF4-FFF2-40B4-BE49-F238E27FC236}">
              <a16:creationId xmlns:a16="http://schemas.microsoft.com/office/drawing/2014/main" id="{00000000-0008-0000-0800-0000B81F0000}"/>
            </a:ext>
          </a:extLst>
        </xdr:cNvPr>
        <xdr:cNvSpPr>
          <a:spLocks noChangeShapeType="1"/>
        </xdr:cNvSpPr>
      </xdr:nvSpPr>
      <xdr:spPr bwMode="auto">
        <a:xfrm flipV="1">
          <a:off x="8401050" y="232600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134</xdr:row>
      <xdr:rowOff>19050</xdr:rowOff>
    </xdr:from>
    <xdr:to>
      <xdr:col>41</xdr:col>
      <xdr:colOff>0</xdr:colOff>
      <xdr:row>135</xdr:row>
      <xdr:rowOff>0</xdr:rowOff>
    </xdr:to>
    <xdr:sp macro="" textlink="">
      <xdr:nvSpPr>
        <xdr:cNvPr id="8121" name="Line 62">
          <a:extLst>
            <a:ext uri="{FF2B5EF4-FFF2-40B4-BE49-F238E27FC236}">
              <a16:creationId xmlns:a16="http://schemas.microsoft.com/office/drawing/2014/main" id="{00000000-0008-0000-0800-0000B91F0000}"/>
            </a:ext>
          </a:extLst>
        </xdr:cNvPr>
        <xdr:cNvSpPr>
          <a:spLocks noChangeShapeType="1"/>
        </xdr:cNvSpPr>
      </xdr:nvSpPr>
      <xdr:spPr bwMode="auto">
        <a:xfrm flipV="1">
          <a:off x="7115175" y="235839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134</xdr:row>
      <xdr:rowOff>19050</xdr:rowOff>
    </xdr:from>
    <xdr:to>
      <xdr:col>44</xdr:col>
      <xdr:colOff>0</xdr:colOff>
      <xdr:row>135</xdr:row>
      <xdr:rowOff>0</xdr:rowOff>
    </xdr:to>
    <xdr:sp macro="" textlink="">
      <xdr:nvSpPr>
        <xdr:cNvPr id="8122" name="Line 63">
          <a:extLst>
            <a:ext uri="{FF2B5EF4-FFF2-40B4-BE49-F238E27FC236}">
              <a16:creationId xmlns:a16="http://schemas.microsoft.com/office/drawing/2014/main" id="{00000000-0008-0000-0800-0000BA1F0000}"/>
            </a:ext>
          </a:extLst>
        </xdr:cNvPr>
        <xdr:cNvSpPr>
          <a:spLocks noChangeShapeType="1"/>
        </xdr:cNvSpPr>
      </xdr:nvSpPr>
      <xdr:spPr bwMode="auto">
        <a:xfrm flipV="1">
          <a:off x="7543800" y="235839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134</xdr:row>
      <xdr:rowOff>19050</xdr:rowOff>
    </xdr:from>
    <xdr:to>
      <xdr:col>50</xdr:col>
      <xdr:colOff>0</xdr:colOff>
      <xdr:row>135</xdr:row>
      <xdr:rowOff>0</xdr:rowOff>
    </xdr:to>
    <xdr:sp macro="" textlink="">
      <xdr:nvSpPr>
        <xdr:cNvPr id="8123" name="Line 64">
          <a:extLst>
            <a:ext uri="{FF2B5EF4-FFF2-40B4-BE49-F238E27FC236}">
              <a16:creationId xmlns:a16="http://schemas.microsoft.com/office/drawing/2014/main" id="{00000000-0008-0000-0800-0000BB1F0000}"/>
            </a:ext>
          </a:extLst>
        </xdr:cNvPr>
        <xdr:cNvSpPr>
          <a:spLocks noChangeShapeType="1"/>
        </xdr:cNvSpPr>
      </xdr:nvSpPr>
      <xdr:spPr bwMode="auto">
        <a:xfrm flipV="1">
          <a:off x="8401050" y="235839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136</xdr:row>
      <xdr:rowOff>19050</xdr:rowOff>
    </xdr:from>
    <xdr:to>
      <xdr:col>41</xdr:col>
      <xdr:colOff>0</xdr:colOff>
      <xdr:row>137</xdr:row>
      <xdr:rowOff>0</xdr:rowOff>
    </xdr:to>
    <xdr:sp macro="" textlink="">
      <xdr:nvSpPr>
        <xdr:cNvPr id="8124" name="Line 69">
          <a:extLst>
            <a:ext uri="{FF2B5EF4-FFF2-40B4-BE49-F238E27FC236}">
              <a16:creationId xmlns:a16="http://schemas.microsoft.com/office/drawing/2014/main" id="{00000000-0008-0000-0800-0000BC1F0000}"/>
            </a:ext>
          </a:extLst>
        </xdr:cNvPr>
        <xdr:cNvSpPr>
          <a:spLocks noChangeShapeType="1"/>
        </xdr:cNvSpPr>
      </xdr:nvSpPr>
      <xdr:spPr bwMode="auto">
        <a:xfrm flipV="1">
          <a:off x="7115175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136</xdr:row>
      <xdr:rowOff>19050</xdr:rowOff>
    </xdr:from>
    <xdr:to>
      <xdr:col>44</xdr:col>
      <xdr:colOff>0</xdr:colOff>
      <xdr:row>137</xdr:row>
      <xdr:rowOff>0</xdr:rowOff>
    </xdr:to>
    <xdr:sp macro="" textlink="">
      <xdr:nvSpPr>
        <xdr:cNvPr id="8125" name="Line 70">
          <a:extLst>
            <a:ext uri="{FF2B5EF4-FFF2-40B4-BE49-F238E27FC236}">
              <a16:creationId xmlns:a16="http://schemas.microsoft.com/office/drawing/2014/main" id="{00000000-0008-0000-0800-0000BD1F0000}"/>
            </a:ext>
          </a:extLst>
        </xdr:cNvPr>
        <xdr:cNvSpPr>
          <a:spLocks noChangeShapeType="1"/>
        </xdr:cNvSpPr>
      </xdr:nvSpPr>
      <xdr:spPr bwMode="auto">
        <a:xfrm flipV="1">
          <a:off x="7543800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136</xdr:row>
      <xdr:rowOff>19050</xdr:rowOff>
    </xdr:from>
    <xdr:to>
      <xdr:col>50</xdr:col>
      <xdr:colOff>0</xdr:colOff>
      <xdr:row>137</xdr:row>
      <xdr:rowOff>0</xdr:rowOff>
    </xdr:to>
    <xdr:sp macro="" textlink="">
      <xdr:nvSpPr>
        <xdr:cNvPr id="8126" name="Line 71">
          <a:extLst>
            <a:ext uri="{FF2B5EF4-FFF2-40B4-BE49-F238E27FC236}">
              <a16:creationId xmlns:a16="http://schemas.microsoft.com/office/drawing/2014/main" id="{00000000-0008-0000-0800-0000BE1F0000}"/>
            </a:ext>
          </a:extLst>
        </xdr:cNvPr>
        <xdr:cNvSpPr>
          <a:spLocks noChangeShapeType="1"/>
        </xdr:cNvSpPr>
      </xdr:nvSpPr>
      <xdr:spPr bwMode="auto">
        <a:xfrm flipV="1">
          <a:off x="8401050" y="239077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138</xdr:row>
      <xdr:rowOff>19050</xdr:rowOff>
    </xdr:from>
    <xdr:to>
      <xdr:col>41</xdr:col>
      <xdr:colOff>0</xdr:colOff>
      <xdr:row>139</xdr:row>
      <xdr:rowOff>0</xdr:rowOff>
    </xdr:to>
    <xdr:sp macro="" textlink="">
      <xdr:nvSpPr>
        <xdr:cNvPr id="8127" name="Line 76">
          <a:extLst>
            <a:ext uri="{FF2B5EF4-FFF2-40B4-BE49-F238E27FC236}">
              <a16:creationId xmlns:a16="http://schemas.microsoft.com/office/drawing/2014/main" id="{00000000-0008-0000-0800-0000BF1F0000}"/>
            </a:ext>
          </a:extLst>
        </xdr:cNvPr>
        <xdr:cNvSpPr>
          <a:spLocks noChangeShapeType="1"/>
        </xdr:cNvSpPr>
      </xdr:nvSpPr>
      <xdr:spPr bwMode="auto">
        <a:xfrm flipV="1">
          <a:off x="7115175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138</xdr:row>
      <xdr:rowOff>19050</xdr:rowOff>
    </xdr:from>
    <xdr:to>
      <xdr:col>44</xdr:col>
      <xdr:colOff>0</xdr:colOff>
      <xdr:row>139</xdr:row>
      <xdr:rowOff>0</xdr:rowOff>
    </xdr:to>
    <xdr:sp macro="" textlink="">
      <xdr:nvSpPr>
        <xdr:cNvPr id="8128" name="Line 77">
          <a:extLst>
            <a:ext uri="{FF2B5EF4-FFF2-40B4-BE49-F238E27FC236}">
              <a16:creationId xmlns:a16="http://schemas.microsoft.com/office/drawing/2014/main" id="{00000000-0008-0000-0800-0000C01F0000}"/>
            </a:ext>
          </a:extLst>
        </xdr:cNvPr>
        <xdr:cNvSpPr>
          <a:spLocks noChangeShapeType="1"/>
        </xdr:cNvSpPr>
      </xdr:nvSpPr>
      <xdr:spPr bwMode="auto">
        <a:xfrm flipV="1">
          <a:off x="7543800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138</xdr:row>
      <xdr:rowOff>19050</xdr:rowOff>
    </xdr:from>
    <xdr:to>
      <xdr:col>50</xdr:col>
      <xdr:colOff>0</xdr:colOff>
      <xdr:row>139</xdr:row>
      <xdr:rowOff>0</xdr:rowOff>
    </xdr:to>
    <xdr:sp macro="" textlink="">
      <xdr:nvSpPr>
        <xdr:cNvPr id="8129" name="Line 78">
          <a:extLst>
            <a:ext uri="{FF2B5EF4-FFF2-40B4-BE49-F238E27FC236}">
              <a16:creationId xmlns:a16="http://schemas.microsoft.com/office/drawing/2014/main" id="{00000000-0008-0000-0800-0000C11F0000}"/>
            </a:ext>
          </a:extLst>
        </xdr:cNvPr>
        <xdr:cNvSpPr>
          <a:spLocks noChangeShapeType="1"/>
        </xdr:cNvSpPr>
      </xdr:nvSpPr>
      <xdr:spPr bwMode="auto">
        <a:xfrm flipV="1">
          <a:off x="8401050" y="242316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140</xdr:row>
      <xdr:rowOff>19050</xdr:rowOff>
    </xdr:from>
    <xdr:to>
      <xdr:col>41</xdr:col>
      <xdr:colOff>0</xdr:colOff>
      <xdr:row>141</xdr:row>
      <xdr:rowOff>0</xdr:rowOff>
    </xdr:to>
    <xdr:sp macro="" textlink="">
      <xdr:nvSpPr>
        <xdr:cNvPr id="8130" name="Line 62">
          <a:extLst>
            <a:ext uri="{FF2B5EF4-FFF2-40B4-BE49-F238E27FC236}">
              <a16:creationId xmlns:a16="http://schemas.microsoft.com/office/drawing/2014/main" id="{00000000-0008-0000-0800-0000C21F0000}"/>
            </a:ext>
          </a:extLst>
        </xdr:cNvPr>
        <xdr:cNvSpPr>
          <a:spLocks noChangeShapeType="1"/>
        </xdr:cNvSpPr>
      </xdr:nvSpPr>
      <xdr:spPr bwMode="auto">
        <a:xfrm flipV="1">
          <a:off x="7115175" y="245554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140</xdr:row>
      <xdr:rowOff>19050</xdr:rowOff>
    </xdr:from>
    <xdr:to>
      <xdr:col>44</xdr:col>
      <xdr:colOff>0</xdr:colOff>
      <xdr:row>141</xdr:row>
      <xdr:rowOff>0</xdr:rowOff>
    </xdr:to>
    <xdr:sp macro="" textlink="">
      <xdr:nvSpPr>
        <xdr:cNvPr id="8131" name="Line 63">
          <a:extLst>
            <a:ext uri="{FF2B5EF4-FFF2-40B4-BE49-F238E27FC236}">
              <a16:creationId xmlns:a16="http://schemas.microsoft.com/office/drawing/2014/main" id="{00000000-0008-0000-0800-0000C31F0000}"/>
            </a:ext>
          </a:extLst>
        </xdr:cNvPr>
        <xdr:cNvSpPr>
          <a:spLocks noChangeShapeType="1"/>
        </xdr:cNvSpPr>
      </xdr:nvSpPr>
      <xdr:spPr bwMode="auto">
        <a:xfrm flipV="1">
          <a:off x="7543800" y="245554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140</xdr:row>
      <xdr:rowOff>19050</xdr:rowOff>
    </xdr:from>
    <xdr:to>
      <xdr:col>50</xdr:col>
      <xdr:colOff>0</xdr:colOff>
      <xdr:row>141</xdr:row>
      <xdr:rowOff>0</xdr:rowOff>
    </xdr:to>
    <xdr:sp macro="" textlink="">
      <xdr:nvSpPr>
        <xdr:cNvPr id="8132" name="Line 64">
          <a:extLst>
            <a:ext uri="{FF2B5EF4-FFF2-40B4-BE49-F238E27FC236}">
              <a16:creationId xmlns:a16="http://schemas.microsoft.com/office/drawing/2014/main" id="{00000000-0008-0000-0800-0000C41F0000}"/>
            </a:ext>
          </a:extLst>
        </xdr:cNvPr>
        <xdr:cNvSpPr>
          <a:spLocks noChangeShapeType="1"/>
        </xdr:cNvSpPr>
      </xdr:nvSpPr>
      <xdr:spPr bwMode="auto">
        <a:xfrm flipV="1">
          <a:off x="8401050" y="245554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142</xdr:row>
      <xdr:rowOff>19050</xdr:rowOff>
    </xdr:from>
    <xdr:to>
      <xdr:col>41</xdr:col>
      <xdr:colOff>0</xdr:colOff>
      <xdr:row>143</xdr:row>
      <xdr:rowOff>0</xdr:rowOff>
    </xdr:to>
    <xdr:sp macro="" textlink="">
      <xdr:nvSpPr>
        <xdr:cNvPr id="8133" name="Line 69">
          <a:extLst>
            <a:ext uri="{FF2B5EF4-FFF2-40B4-BE49-F238E27FC236}">
              <a16:creationId xmlns:a16="http://schemas.microsoft.com/office/drawing/2014/main" id="{00000000-0008-0000-0800-0000C51F0000}"/>
            </a:ext>
          </a:extLst>
        </xdr:cNvPr>
        <xdr:cNvSpPr>
          <a:spLocks noChangeShapeType="1"/>
        </xdr:cNvSpPr>
      </xdr:nvSpPr>
      <xdr:spPr bwMode="auto">
        <a:xfrm flipV="1">
          <a:off x="7115175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142</xdr:row>
      <xdr:rowOff>19050</xdr:rowOff>
    </xdr:from>
    <xdr:to>
      <xdr:col>44</xdr:col>
      <xdr:colOff>0</xdr:colOff>
      <xdr:row>143</xdr:row>
      <xdr:rowOff>0</xdr:rowOff>
    </xdr:to>
    <xdr:sp macro="" textlink="">
      <xdr:nvSpPr>
        <xdr:cNvPr id="8134" name="Line 70">
          <a:extLst>
            <a:ext uri="{FF2B5EF4-FFF2-40B4-BE49-F238E27FC236}">
              <a16:creationId xmlns:a16="http://schemas.microsoft.com/office/drawing/2014/main" id="{00000000-0008-0000-0800-0000C61F0000}"/>
            </a:ext>
          </a:extLst>
        </xdr:cNvPr>
        <xdr:cNvSpPr>
          <a:spLocks noChangeShapeType="1"/>
        </xdr:cNvSpPr>
      </xdr:nvSpPr>
      <xdr:spPr bwMode="auto">
        <a:xfrm flipV="1">
          <a:off x="7543800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142</xdr:row>
      <xdr:rowOff>19050</xdr:rowOff>
    </xdr:from>
    <xdr:to>
      <xdr:col>50</xdr:col>
      <xdr:colOff>0</xdr:colOff>
      <xdr:row>143</xdr:row>
      <xdr:rowOff>0</xdr:rowOff>
    </xdr:to>
    <xdr:sp macro="" textlink="">
      <xdr:nvSpPr>
        <xdr:cNvPr id="8135" name="Line 71">
          <a:extLst>
            <a:ext uri="{FF2B5EF4-FFF2-40B4-BE49-F238E27FC236}">
              <a16:creationId xmlns:a16="http://schemas.microsoft.com/office/drawing/2014/main" id="{00000000-0008-0000-0800-0000C71F0000}"/>
            </a:ext>
          </a:extLst>
        </xdr:cNvPr>
        <xdr:cNvSpPr>
          <a:spLocks noChangeShapeType="1"/>
        </xdr:cNvSpPr>
      </xdr:nvSpPr>
      <xdr:spPr bwMode="auto">
        <a:xfrm flipV="1">
          <a:off x="8401050" y="248793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144</xdr:row>
      <xdr:rowOff>19050</xdr:rowOff>
    </xdr:from>
    <xdr:to>
      <xdr:col>41</xdr:col>
      <xdr:colOff>0</xdr:colOff>
      <xdr:row>145</xdr:row>
      <xdr:rowOff>0</xdr:rowOff>
    </xdr:to>
    <xdr:sp macro="" textlink="">
      <xdr:nvSpPr>
        <xdr:cNvPr id="8136" name="Line 76">
          <a:extLst>
            <a:ext uri="{FF2B5EF4-FFF2-40B4-BE49-F238E27FC236}">
              <a16:creationId xmlns:a16="http://schemas.microsoft.com/office/drawing/2014/main" id="{00000000-0008-0000-0800-0000C81F0000}"/>
            </a:ext>
          </a:extLst>
        </xdr:cNvPr>
        <xdr:cNvSpPr>
          <a:spLocks noChangeShapeType="1"/>
        </xdr:cNvSpPr>
      </xdr:nvSpPr>
      <xdr:spPr bwMode="auto">
        <a:xfrm flipV="1">
          <a:off x="7115175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144</xdr:row>
      <xdr:rowOff>19050</xdr:rowOff>
    </xdr:from>
    <xdr:to>
      <xdr:col>44</xdr:col>
      <xdr:colOff>0</xdr:colOff>
      <xdr:row>145</xdr:row>
      <xdr:rowOff>0</xdr:rowOff>
    </xdr:to>
    <xdr:sp macro="" textlink="">
      <xdr:nvSpPr>
        <xdr:cNvPr id="8137" name="Line 77">
          <a:extLst>
            <a:ext uri="{FF2B5EF4-FFF2-40B4-BE49-F238E27FC236}">
              <a16:creationId xmlns:a16="http://schemas.microsoft.com/office/drawing/2014/main" id="{00000000-0008-0000-0800-0000C91F0000}"/>
            </a:ext>
          </a:extLst>
        </xdr:cNvPr>
        <xdr:cNvSpPr>
          <a:spLocks noChangeShapeType="1"/>
        </xdr:cNvSpPr>
      </xdr:nvSpPr>
      <xdr:spPr bwMode="auto">
        <a:xfrm flipV="1">
          <a:off x="7543800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144</xdr:row>
      <xdr:rowOff>19050</xdr:rowOff>
    </xdr:from>
    <xdr:to>
      <xdr:col>50</xdr:col>
      <xdr:colOff>0</xdr:colOff>
      <xdr:row>145</xdr:row>
      <xdr:rowOff>0</xdr:rowOff>
    </xdr:to>
    <xdr:sp macro="" textlink="">
      <xdr:nvSpPr>
        <xdr:cNvPr id="8138" name="Line 78">
          <a:extLst>
            <a:ext uri="{FF2B5EF4-FFF2-40B4-BE49-F238E27FC236}">
              <a16:creationId xmlns:a16="http://schemas.microsoft.com/office/drawing/2014/main" id="{00000000-0008-0000-0800-0000CA1F0000}"/>
            </a:ext>
          </a:extLst>
        </xdr:cNvPr>
        <xdr:cNvSpPr>
          <a:spLocks noChangeShapeType="1"/>
        </xdr:cNvSpPr>
      </xdr:nvSpPr>
      <xdr:spPr bwMode="auto">
        <a:xfrm flipV="1">
          <a:off x="8401050" y="252031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146</xdr:row>
      <xdr:rowOff>19050</xdr:rowOff>
    </xdr:from>
    <xdr:to>
      <xdr:col>41</xdr:col>
      <xdr:colOff>0</xdr:colOff>
      <xdr:row>147</xdr:row>
      <xdr:rowOff>0</xdr:rowOff>
    </xdr:to>
    <xdr:sp macro="" textlink="">
      <xdr:nvSpPr>
        <xdr:cNvPr id="8139" name="Line 62">
          <a:extLst>
            <a:ext uri="{FF2B5EF4-FFF2-40B4-BE49-F238E27FC236}">
              <a16:creationId xmlns:a16="http://schemas.microsoft.com/office/drawing/2014/main" id="{00000000-0008-0000-0800-0000CB1F0000}"/>
            </a:ext>
          </a:extLst>
        </xdr:cNvPr>
        <xdr:cNvSpPr>
          <a:spLocks noChangeShapeType="1"/>
        </xdr:cNvSpPr>
      </xdr:nvSpPr>
      <xdr:spPr bwMode="auto">
        <a:xfrm flipV="1">
          <a:off x="7115175" y="255270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146</xdr:row>
      <xdr:rowOff>19050</xdr:rowOff>
    </xdr:from>
    <xdr:to>
      <xdr:col>44</xdr:col>
      <xdr:colOff>0</xdr:colOff>
      <xdr:row>147</xdr:row>
      <xdr:rowOff>0</xdr:rowOff>
    </xdr:to>
    <xdr:sp macro="" textlink="">
      <xdr:nvSpPr>
        <xdr:cNvPr id="8140" name="Line 63">
          <a:extLst>
            <a:ext uri="{FF2B5EF4-FFF2-40B4-BE49-F238E27FC236}">
              <a16:creationId xmlns:a16="http://schemas.microsoft.com/office/drawing/2014/main" id="{00000000-0008-0000-0800-0000CC1F0000}"/>
            </a:ext>
          </a:extLst>
        </xdr:cNvPr>
        <xdr:cNvSpPr>
          <a:spLocks noChangeShapeType="1"/>
        </xdr:cNvSpPr>
      </xdr:nvSpPr>
      <xdr:spPr bwMode="auto">
        <a:xfrm flipV="1">
          <a:off x="7543800" y="255270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146</xdr:row>
      <xdr:rowOff>19050</xdr:rowOff>
    </xdr:from>
    <xdr:to>
      <xdr:col>50</xdr:col>
      <xdr:colOff>0</xdr:colOff>
      <xdr:row>147</xdr:row>
      <xdr:rowOff>0</xdr:rowOff>
    </xdr:to>
    <xdr:sp macro="" textlink="">
      <xdr:nvSpPr>
        <xdr:cNvPr id="8141" name="Line 64">
          <a:extLst>
            <a:ext uri="{FF2B5EF4-FFF2-40B4-BE49-F238E27FC236}">
              <a16:creationId xmlns:a16="http://schemas.microsoft.com/office/drawing/2014/main" id="{00000000-0008-0000-0800-0000CD1F0000}"/>
            </a:ext>
          </a:extLst>
        </xdr:cNvPr>
        <xdr:cNvSpPr>
          <a:spLocks noChangeShapeType="1"/>
        </xdr:cNvSpPr>
      </xdr:nvSpPr>
      <xdr:spPr bwMode="auto">
        <a:xfrm flipV="1">
          <a:off x="8401050" y="255270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148</xdr:row>
      <xdr:rowOff>19050</xdr:rowOff>
    </xdr:from>
    <xdr:to>
      <xdr:col>41</xdr:col>
      <xdr:colOff>0</xdr:colOff>
      <xdr:row>149</xdr:row>
      <xdr:rowOff>0</xdr:rowOff>
    </xdr:to>
    <xdr:sp macro="" textlink="">
      <xdr:nvSpPr>
        <xdr:cNvPr id="8142" name="Line 69">
          <a:extLst>
            <a:ext uri="{FF2B5EF4-FFF2-40B4-BE49-F238E27FC236}">
              <a16:creationId xmlns:a16="http://schemas.microsoft.com/office/drawing/2014/main" id="{00000000-0008-0000-0800-0000CE1F0000}"/>
            </a:ext>
          </a:extLst>
        </xdr:cNvPr>
        <xdr:cNvSpPr>
          <a:spLocks noChangeShapeType="1"/>
        </xdr:cNvSpPr>
      </xdr:nvSpPr>
      <xdr:spPr bwMode="auto">
        <a:xfrm flipV="1">
          <a:off x="7115175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148</xdr:row>
      <xdr:rowOff>19050</xdr:rowOff>
    </xdr:from>
    <xdr:to>
      <xdr:col>44</xdr:col>
      <xdr:colOff>0</xdr:colOff>
      <xdr:row>149</xdr:row>
      <xdr:rowOff>0</xdr:rowOff>
    </xdr:to>
    <xdr:sp macro="" textlink="">
      <xdr:nvSpPr>
        <xdr:cNvPr id="8143" name="Line 70">
          <a:extLst>
            <a:ext uri="{FF2B5EF4-FFF2-40B4-BE49-F238E27FC236}">
              <a16:creationId xmlns:a16="http://schemas.microsoft.com/office/drawing/2014/main" id="{00000000-0008-0000-0800-0000CF1F0000}"/>
            </a:ext>
          </a:extLst>
        </xdr:cNvPr>
        <xdr:cNvSpPr>
          <a:spLocks noChangeShapeType="1"/>
        </xdr:cNvSpPr>
      </xdr:nvSpPr>
      <xdr:spPr bwMode="auto">
        <a:xfrm flipV="1">
          <a:off x="7543800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148</xdr:row>
      <xdr:rowOff>19050</xdr:rowOff>
    </xdr:from>
    <xdr:to>
      <xdr:col>50</xdr:col>
      <xdr:colOff>0</xdr:colOff>
      <xdr:row>149</xdr:row>
      <xdr:rowOff>0</xdr:rowOff>
    </xdr:to>
    <xdr:sp macro="" textlink="">
      <xdr:nvSpPr>
        <xdr:cNvPr id="8144" name="Line 71">
          <a:extLst>
            <a:ext uri="{FF2B5EF4-FFF2-40B4-BE49-F238E27FC236}">
              <a16:creationId xmlns:a16="http://schemas.microsoft.com/office/drawing/2014/main" id="{00000000-0008-0000-0800-0000D01F0000}"/>
            </a:ext>
          </a:extLst>
        </xdr:cNvPr>
        <xdr:cNvSpPr>
          <a:spLocks noChangeShapeType="1"/>
        </xdr:cNvSpPr>
      </xdr:nvSpPr>
      <xdr:spPr bwMode="auto">
        <a:xfrm flipV="1">
          <a:off x="8401050" y="258508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150</xdr:row>
      <xdr:rowOff>19050</xdr:rowOff>
    </xdr:from>
    <xdr:to>
      <xdr:col>41</xdr:col>
      <xdr:colOff>0</xdr:colOff>
      <xdr:row>151</xdr:row>
      <xdr:rowOff>0</xdr:rowOff>
    </xdr:to>
    <xdr:sp macro="" textlink="">
      <xdr:nvSpPr>
        <xdr:cNvPr id="8145" name="Line 76">
          <a:extLst>
            <a:ext uri="{FF2B5EF4-FFF2-40B4-BE49-F238E27FC236}">
              <a16:creationId xmlns:a16="http://schemas.microsoft.com/office/drawing/2014/main" id="{00000000-0008-0000-0800-0000D11F0000}"/>
            </a:ext>
          </a:extLst>
        </xdr:cNvPr>
        <xdr:cNvSpPr>
          <a:spLocks noChangeShapeType="1"/>
        </xdr:cNvSpPr>
      </xdr:nvSpPr>
      <xdr:spPr bwMode="auto">
        <a:xfrm flipV="1">
          <a:off x="7115175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150</xdr:row>
      <xdr:rowOff>19050</xdr:rowOff>
    </xdr:from>
    <xdr:to>
      <xdr:col>44</xdr:col>
      <xdr:colOff>0</xdr:colOff>
      <xdr:row>151</xdr:row>
      <xdr:rowOff>0</xdr:rowOff>
    </xdr:to>
    <xdr:sp macro="" textlink="">
      <xdr:nvSpPr>
        <xdr:cNvPr id="8146" name="Line 77">
          <a:extLst>
            <a:ext uri="{FF2B5EF4-FFF2-40B4-BE49-F238E27FC236}">
              <a16:creationId xmlns:a16="http://schemas.microsoft.com/office/drawing/2014/main" id="{00000000-0008-0000-0800-0000D21F0000}"/>
            </a:ext>
          </a:extLst>
        </xdr:cNvPr>
        <xdr:cNvSpPr>
          <a:spLocks noChangeShapeType="1"/>
        </xdr:cNvSpPr>
      </xdr:nvSpPr>
      <xdr:spPr bwMode="auto">
        <a:xfrm flipV="1">
          <a:off x="7543800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150</xdr:row>
      <xdr:rowOff>19050</xdr:rowOff>
    </xdr:from>
    <xdr:to>
      <xdr:col>50</xdr:col>
      <xdr:colOff>0</xdr:colOff>
      <xdr:row>151</xdr:row>
      <xdr:rowOff>0</xdr:rowOff>
    </xdr:to>
    <xdr:sp macro="" textlink="">
      <xdr:nvSpPr>
        <xdr:cNvPr id="8147" name="Line 78">
          <a:extLst>
            <a:ext uri="{FF2B5EF4-FFF2-40B4-BE49-F238E27FC236}">
              <a16:creationId xmlns:a16="http://schemas.microsoft.com/office/drawing/2014/main" id="{00000000-0008-0000-0800-0000D31F0000}"/>
            </a:ext>
          </a:extLst>
        </xdr:cNvPr>
        <xdr:cNvSpPr>
          <a:spLocks noChangeShapeType="1"/>
        </xdr:cNvSpPr>
      </xdr:nvSpPr>
      <xdr:spPr bwMode="auto">
        <a:xfrm flipV="1">
          <a:off x="8401050" y="261747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152</xdr:row>
      <xdr:rowOff>19050</xdr:rowOff>
    </xdr:from>
    <xdr:to>
      <xdr:col>41</xdr:col>
      <xdr:colOff>0</xdr:colOff>
      <xdr:row>153</xdr:row>
      <xdr:rowOff>0</xdr:rowOff>
    </xdr:to>
    <xdr:sp macro="" textlink="">
      <xdr:nvSpPr>
        <xdr:cNvPr id="8148" name="Line 62">
          <a:extLst>
            <a:ext uri="{FF2B5EF4-FFF2-40B4-BE49-F238E27FC236}">
              <a16:creationId xmlns:a16="http://schemas.microsoft.com/office/drawing/2014/main" id="{00000000-0008-0000-0800-0000D41F0000}"/>
            </a:ext>
          </a:extLst>
        </xdr:cNvPr>
        <xdr:cNvSpPr>
          <a:spLocks noChangeShapeType="1"/>
        </xdr:cNvSpPr>
      </xdr:nvSpPr>
      <xdr:spPr bwMode="auto">
        <a:xfrm flipV="1">
          <a:off x="7115175" y="264985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152</xdr:row>
      <xdr:rowOff>19050</xdr:rowOff>
    </xdr:from>
    <xdr:to>
      <xdr:col>44</xdr:col>
      <xdr:colOff>0</xdr:colOff>
      <xdr:row>153</xdr:row>
      <xdr:rowOff>0</xdr:rowOff>
    </xdr:to>
    <xdr:sp macro="" textlink="">
      <xdr:nvSpPr>
        <xdr:cNvPr id="8149" name="Line 63">
          <a:extLst>
            <a:ext uri="{FF2B5EF4-FFF2-40B4-BE49-F238E27FC236}">
              <a16:creationId xmlns:a16="http://schemas.microsoft.com/office/drawing/2014/main" id="{00000000-0008-0000-0800-0000D51F0000}"/>
            </a:ext>
          </a:extLst>
        </xdr:cNvPr>
        <xdr:cNvSpPr>
          <a:spLocks noChangeShapeType="1"/>
        </xdr:cNvSpPr>
      </xdr:nvSpPr>
      <xdr:spPr bwMode="auto">
        <a:xfrm flipV="1">
          <a:off x="7543800" y="264985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152</xdr:row>
      <xdr:rowOff>19050</xdr:rowOff>
    </xdr:from>
    <xdr:to>
      <xdr:col>50</xdr:col>
      <xdr:colOff>0</xdr:colOff>
      <xdr:row>153</xdr:row>
      <xdr:rowOff>0</xdr:rowOff>
    </xdr:to>
    <xdr:sp macro="" textlink="">
      <xdr:nvSpPr>
        <xdr:cNvPr id="8150" name="Line 64">
          <a:extLst>
            <a:ext uri="{FF2B5EF4-FFF2-40B4-BE49-F238E27FC236}">
              <a16:creationId xmlns:a16="http://schemas.microsoft.com/office/drawing/2014/main" id="{00000000-0008-0000-0800-0000D61F0000}"/>
            </a:ext>
          </a:extLst>
        </xdr:cNvPr>
        <xdr:cNvSpPr>
          <a:spLocks noChangeShapeType="1"/>
        </xdr:cNvSpPr>
      </xdr:nvSpPr>
      <xdr:spPr bwMode="auto">
        <a:xfrm flipV="1">
          <a:off x="8401050" y="264985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154</xdr:row>
      <xdr:rowOff>19050</xdr:rowOff>
    </xdr:from>
    <xdr:to>
      <xdr:col>41</xdr:col>
      <xdr:colOff>0</xdr:colOff>
      <xdr:row>155</xdr:row>
      <xdr:rowOff>0</xdr:rowOff>
    </xdr:to>
    <xdr:sp macro="" textlink="">
      <xdr:nvSpPr>
        <xdr:cNvPr id="8151" name="Line 69">
          <a:extLst>
            <a:ext uri="{FF2B5EF4-FFF2-40B4-BE49-F238E27FC236}">
              <a16:creationId xmlns:a16="http://schemas.microsoft.com/office/drawing/2014/main" id="{00000000-0008-0000-0800-0000D71F0000}"/>
            </a:ext>
          </a:extLst>
        </xdr:cNvPr>
        <xdr:cNvSpPr>
          <a:spLocks noChangeShapeType="1"/>
        </xdr:cNvSpPr>
      </xdr:nvSpPr>
      <xdr:spPr bwMode="auto">
        <a:xfrm flipV="1">
          <a:off x="7115175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154</xdr:row>
      <xdr:rowOff>19050</xdr:rowOff>
    </xdr:from>
    <xdr:to>
      <xdr:col>44</xdr:col>
      <xdr:colOff>0</xdr:colOff>
      <xdr:row>155</xdr:row>
      <xdr:rowOff>0</xdr:rowOff>
    </xdr:to>
    <xdr:sp macro="" textlink="">
      <xdr:nvSpPr>
        <xdr:cNvPr id="8152" name="Line 70">
          <a:extLst>
            <a:ext uri="{FF2B5EF4-FFF2-40B4-BE49-F238E27FC236}">
              <a16:creationId xmlns:a16="http://schemas.microsoft.com/office/drawing/2014/main" id="{00000000-0008-0000-0800-0000D81F0000}"/>
            </a:ext>
          </a:extLst>
        </xdr:cNvPr>
        <xdr:cNvSpPr>
          <a:spLocks noChangeShapeType="1"/>
        </xdr:cNvSpPr>
      </xdr:nvSpPr>
      <xdr:spPr bwMode="auto">
        <a:xfrm flipV="1">
          <a:off x="7543800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154</xdr:row>
      <xdr:rowOff>19050</xdr:rowOff>
    </xdr:from>
    <xdr:to>
      <xdr:col>50</xdr:col>
      <xdr:colOff>0</xdr:colOff>
      <xdr:row>155</xdr:row>
      <xdr:rowOff>0</xdr:rowOff>
    </xdr:to>
    <xdr:sp macro="" textlink="">
      <xdr:nvSpPr>
        <xdr:cNvPr id="8153" name="Line 71">
          <a:extLst>
            <a:ext uri="{FF2B5EF4-FFF2-40B4-BE49-F238E27FC236}">
              <a16:creationId xmlns:a16="http://schemas.microsoft.com/office/drawing/2014/main" id="{00000000-0008-0000-0800-0000D91F0000}"/>
            </a:ext>
          </a:extLst>
        </xdr:cNvPr>
        <xdr:cNvSpPr>
          <a:spLocks noChangeShapeType="1"/>
        </xdr:cNvSpPr>
      </xdr:nvSpPr>
      <xdr:spPr bwMode="auto">
        <a:xfrm flipV="1">
          <a:off x="8401050" y="268224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156</xdr:row>
      <xdr:rowOff>19050</xdr:rowOff>
    </xdr:from>
    <xdr:to>
      <xdr:col>41</xdr:col>
      <xdr:colOff>0</xdr:colOff>
      <xdr:row>157</xdr:row>
      <xdr:rowOff>0</xdr:rowOff>
    </xdr:to>
    <xdr:sp macro="" textlink="">
      <xdr:nvSpPr>
        <xdr:cNvPr id="8154" name="Line 76">
          <a:extLst>
            <a:ext uri="{FF2B5EF4-FFF2-40B4-BE49-F238E27FC236}">
              <a16:creationId xmlns:a16="http://schemas.microsoft.com/office/drawing/2014/main" id="{00000000-0008-0000-0800-0000DA1F0000}"/>
            </a:ext>
          </a:extLst>
        </xdr:cNvPr>
        <xdr:cNvSpPr>
          <a:spLocks noChangeShapeType="1"/>
        </xdr:cNvSpPr>
      </xdr:nvSpPr>
      <xdr:spPr bwMode="auto">
        <a:xfrm flipV="1">
          <a:off x="7115175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156</xdr:row>
      <xdr:rowOff>19050</xdr:rowOff>
    </xdr:from>
    <xdr:to>
      <xdr:col>44</xdr:col>
      <xdr:colOff>0</xdr:colOff>
      <xdr:row>157</xdr:row>
      <xdr:rowOff>0</xdr:rowOff>
    </xdr:to>
    <xdr:sp macro="" textlink="">
      <xdr:nvSpPr>
        <xdr:cNvPr id="8155" name="Line 77">
          <a:extLst>
            <a:ext uri="{FF2B5EF4-FFF2-40B4-BE49-F238E27FC236}">
              <a16:creationId xmlns:a16="http://schemas.microsoft.com/office/drawing/2014/main" id="{00000000-0008-0000-0800-0000DB1F0000}"/>
            </a:ext>
          </a:extLst>
        </xdr:cNvPr>
        <xdr:cNvSpPr>
          <a:spLocks noChangeShapeType="1"/>
        </xdr:cNvSpPr>
      </xdr:nvSpPr>
      <xdr:spPr bwMode="auto">
        <a:xfrm flipV="1">
          <a:off x="7543800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156</xdr:row>
      <xdr:rowOff>19050</xdr:rowOff>
    </xdr:from>
    <xdr:to>
      <xdr:col>50</xdr:col>
      <xdr:colOff>0</xdr:colOff>
      <xdr:row>157</xdr:row>
      <xdr:rowOff>0</xdr:rowOff>
    </xdr:to>
    <xdr:sp macro="" textlink="">
      <xdr:nvSpPr>
        <xdr:cNvPr id="8156" name="Line 78">
          <a:extLst>
            <a:ext uri="{FF2B5EF4-FFF2-40B4-BE49-F238E27FC236}">
              <a16:creationId xmlns:a16="http://schemas.microsoft.com/office/drawing/2014/main" id="{00000000-0008-0000-0800-0000DC1F0000}"/>
            </a:ext>
          </a:extLst>
        </xdr:cNvPr>
        <xdr:cNvSpPr>
          <a:spLocks noChangeShapeType="1"/>
        </xdr:cNvSpPr>
      </xdr:nvSpPr>
      <xdr:spPr bwMode="auto">
        <a:xfrm flipV="1">
          <a:off x="8401050" y="271462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158</xdr:row>
      <xdr:rowOff>19050</xdr:rowOff>
    </xdr:from>
    <xdr:to>
      <xdr:col>41</xdr:col>
      <xdr:colOff>0</xdr:colOff>
      <xdr:row>159</xdr:row>
      <xdr:rowOff>0</xdr:rowOff>
    </xdr:to>
    <xdr:sp macro="" textlink="">
      <xdr:nvSpPr>
        <xdr:cNvPr id="8157" name="Line 62">
          <a:extLst>
            <a:ext uri="{FF2B5EF4-FFF2-40B4-BE49-F238E27FC236}">
              <a16:creationId xmlns:a16="http://schemas.microsoft.com/office/drawing/2014/main" id="{00000000-0008-0000-0800-0000DD1F0000}"/>
            </a:ext>
          </a:extLst>
        </xdr:cNvPr>
        <xdr:cNvSpPr>
          <a:spLocks noChangeShapeType="1"/>
        </xdr:cNvSpPr>
      </xdr:nvSpPr>
      <xdr:spPr bwMode="auto">
        <a:xfrm flipV="1">
          <a:off x="7115175" y="274701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158</xdr:row>
      <xdr:rowOff>19050</xdr:rowOff>
    </xdr:from>
    <xdr:to>
      <xdr:col>44</xdr:col>
      <xdr:colOff>0</xdr:colOff>
      <xdr:row>159</xdr:row>
      <xdr:rowOff>0</xdr:rowOff>
    </xdr:to>
    <xdr:sp macro="" textlink="">
      <xdr:nvSpPr>
        <xdr:cNvPr id="8158" name="Line 63">
          <a:extLst>
            <a:ext uri="{FF2B5EF4-FFF2-40B4-BE49-F238E27FC236}">
              <a16:creationId xmlns:a16="http://schemas.microsoft.com/office/drawing/2014/main" id="{00000000-0008-0000-0800-0000DE1F0000}"/>
            </a:ext>
          </a:extLst>
        </xdr:cNvPr>
        <xdr:cNvSpPr>
          <a:spLocks noChangeShapeType="1"/>
        </xdr:cNvSpPr>
      </xdr:nvSpPr>
      <xdr:spPr bwMode="auto">
        <a:xfrm flipV="1">
          <a:off x="7543800" y="274701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158</xdr:row>
      <xdr:rowOff>19050</xdr:rowOff>
    </xdr:from>
    <xdr:to>
      <xdr:col>50</xdr:col>
      <xdr:colOff>0</xdr:colOff>
      <xdr:row>159</xdr:row>
      <xdr:rowOff>0</xdr:rowOff>
    </xdr:to>
    <xdr:sp macro="" textlink="">
      <xdr:nvSpPr>
        <xdr:cNvPr id="8159" name="Line 64">
          <a:extLst>
            <a:ext uri="{FF2B5EF4-FFF2-40B4-BE49-F238E27FC236}">
              <a16:creationId xmlns:a16="http://schemas.microsoft.com/office/drawing/2014/main" id="{00000000-0008-0000-0800-0000DF1F0000}"/>
            </a:ext>
          </a:extLst>
        </xdr:cNvPr>
        <xdr:cNvSpPr>
          <a:spLocks noChangeShapeType="1"/>
        </xdr:cNvSpPr>
      </xdr:nvSpPr>
      <xdr:spPr bwMode="auto">
        <a:xfrm flipV="1">
          <a:off x="8401050" y="274701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160</xdr:row>
      <xdr:rowOff>19050</xdr:rowOff>
    </xdr:from>
    <xdr:to>
      <xdr:col>41</xdr:col>
      <xdr:colOff>0</xdr:colOff>
      <xdr:row>161</xdr:row>
      <xdr:rowOff>0</xdr:rowOff>
    </xdr:to>
    <xdr:sp macro="" textlink="">
      <xdr:nvSpPr>
        <xdr:cNvPr id="8160" name="Line 69">
          <a:extLst>
            <a:ext uri="{FF2B5EF4-FFF2-40B4-BE49-F238E27FC236}">
              <a16:creationId xmlns:a16="http://schemas.microsoft.com/office/drawing/2014/main" id="{00000000-0008-0000-0800-0000E01F0000}"/>
            </a:ext>
          </a:extLst>
        </xdr:cNvPr>
        <xdr:cNvSpPr>
          <a:spLocks noChangeShapeType="1"/>
        </xdr:cNvSpPr>
      </xdr:nvSpPr>
      <xdr:spPr bwMode="auto">
        <a:xfrm flipV="1">
          <a:off x="7115175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160</xdr:row>
      <xdr:rowOff>19050</xdr:rowOff>
    </xdr:from>
    <xdr:to>
      <xdr:col>44</xdr:col>
      <xdr:colOff>0</xdr:colOff>
      <xdr:row>161</xdr:row>
      <xdr:rowOff>0</xdr:rowOff>
    </xdr:to>
    <xdr:sp macro="" textlink="">
      <xdr:nvSpPr>
        <xdr:cNvPr id="8161" name="Line 70">
          <a:extLst>
            <a:ext uri="{FF2B5EF4-FFF2-40B4-BE49-F238E27FC236}">
              <a16:creationId xmlns:a16="http://schemas.microsoft.com/office/drawing/2014/main" id="{00000000-0008-0000-0800-0000E11F0000}"/>
            </a:ext>
          </a:extLst>
        </xdr:cNvPr>
        <xdr:cNvSpPr>
          <a:spLocks noChangeShapeType="1"/>
        </xdr:cNvSpPr>
      </xdr:nvSpPr>
      <xdr:spPr bwMode="auto">
        <a:xfrm flipV="1">
          <a:off x="7543800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160</xdr:row>
      <xdr:rowOff>19050</xdr:rowOff>
    </xdr:from>
    <xdr:to>
      <xdr:col>50</xdr:col>
      <xdr:colOff>0</xdr:colOff>
      <xdr:row>161</xdr:row>
      <xdr:rowOff>0</xdr:rowOff>
    </xdr:to>
    <xdr:sp macro="" textlink="">
      <xdr:nvSpPr>
        <xdr:cNvPr id="8162" name="Line 71">
          <a:extLst>
            <a:ext uri="{FF2B5EF4-FFF2-40B4-BE49-F238E27FC236}">
              <a16:creationId xmlns:a16="http://schemas.microsoft.com/office/drawing/2014/main" id="{00000000-0008-0000-0800-0000E21F0000}"/>
            </a:ext>
          </a:extLst>
        </xdr:cNvPr>
        <xdr:cNvSpPr>
          <a:spLocks noChangeShapeType="1"/>
        </xdr:cNvSpPr>
      </xdr:nvSpPr>
      <xdr:spPr bwMode="auto">
        <a:xfrm flipV="1">
          <a:off x="8401050" y="277939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162</xdr:row>
      <xdr:rowOff>19050</xdr:rowOff>
    </xdr:from>
    <xdr:to>
      <xdr:col>41</xdr:col>
      <xdr:colOff>0</xdr:colOff>
      <xdr:row>163</xdr:row>
      <xdr:rowOff>0</xdr:rowOff>
    </xdr:to>
    <xdr:sp macro="" textlink="">
      <xdr:nvSpPr>
        <xdr:cNvPr id="8163" name="Line 76">
          <a:extLst>
            <a:ext uri="{FF2B5EF4-FFF2-40B4-BE49-F238E27FC236}">
              <a16:creationId xmlns:a16="http://schemas.microsoft.com/office/drawing/2014/main" id="{00000000-0008-0000-0800-0000E31F0000}"/>
            </a:ext>
          </a:extLst>
        </xdr:cNvPr>
        <xdr:cNvSpPr>
          <a:spLocks noChangeShapeType="1"/>
        </xdr:cNvSpPr>
      </xdr:nvSpPr>
      <xdr:spPr bwMode="auto">
        <a:xfrm flipV="1">
          <a:off x="7115175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162</xdr:row>
      <xdr:rowOff>19050</xdr:rowOff>
    </xdr:from>
    <xdr:to>
      <xdr:col>44</xdr:col>
      <xdr:colOff>0</xdr:colOff>
      <xdr:row>163</xdr:row>
      <xdr:rowOff>0</xdr:rowOff>
    </xdr:to>
    <xdr:sp macro="" textlink="">
      <xdr:nvSpPr>
        <xdr:cNvPr id="8164" name="Line 77">
          <a:extLst>
            <a:ext uri="{FF2B5EF4-FFF2-40B4-BE49-F238E27FC236}">
              <a16:creationId xmlns:a16="http://schemas.microsoft.com/office/drawing/2014/main" id="{00000000-0008-0000-0800-0000E41F0000}"/>
            </a:ext>
          </a:extLst>
        </xdr:cNvPr>
        <xdr:cNvSpPr>
          <a:spLocks noChangeShapeType="1"/>
        </xdr:cNvSpPr>
      </xdr:nvSpPr>
      <xdr:spPr bwMode="auto">
        <a:xfrm flipV="1">
          <a:off x="7543800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162</xdr:row>
      <xdr:rowOff>19050</xdr:rowOff>
    </xdr:from>
    <xdr:to>
      <xdr:col>50</xdr:col>
      <xdr:colOff>0</xdr:colOff>
      <xdr:row>163</xdr:row>
      <xdr:rowOff>0</xdr:rowOff>
    </xdr:to>
    <xdr:sp macro="" textlink="">
      <xdr:nvSpPr>
        <xdr:cNvPr id="8165" name="Line 78">
          <a:extLst>
            <a:ext uri="{FF2B5EF4-FFF2-40B4-BE49-F238E27FC236}">
              <a16:creationId xmlns:a16="http://schemas.microsoft.com/office/drawing/2014/main" id="{00000000-0008-0000-0800-0000E51F0000}"/>
            </a:ext>
          </a:extLst>
        </xdr:cNvPr>
        <xdr:cNvSpPr>
          <a:spLocks noChangeShapeType="1"/>
        </xdr:cNvSpPr>
      </xdr:nvSpPr>
      <xdr:spPr bwMode="auto">
        <a:xfrm flipV="1">
          <a:off x="8401050" y="281178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164</xdr:row>
      <xdr:rowOff>19050</xdr:rowOff>
    </xdr:from>
    <xdr:to>
      <xdr:col>41</xdr:col>
      <xdr:colOff>0</xdr:colOff>
      <xdr:row>165</xdr:row>
      <xdr:rowOff>0</xdr:rowOff>
    </xdr:to>
    <xdr:sp macro="" textlink="">
      <xdr:nvSpPr>
        <xdr:cNvPr id="8166" name="Line 62">
          <a:extLst>
            <a:ext uri="{FF2B5EF4-FFF2-40B4-BE49-F238E27FC236}">
              <a16:creationId xmlns:a16="http://schemas.microsoft.com/office/drawing/2014/main" id="{00000000-0008-0000-0800-0000E61F0000}"/>
            </a:ext>
          </a:extLst>
        </xdr:cNvPr>
        <xdr:cNvSpPr>
          <a:spLocks noChangeShapeType="1"/>
        </xdr:cNvSpPr>
      </xdr:nvSpPr>
      <xdr:spPr bwMode="auto">
        <a:xfrm flipV="1">
          <a:off x="7115175" y="284416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164</xdr:row>
      <xdr:rowOff>19050</xdr:rowOff>
    </xdr:from>
    <xdr:to>
      <xdr:col>44</xdr:col>
      <xdr:colOff>0</xdr:colOff>
      <xdr:row>165</xdr:row>
      <xdr:rowOff>0</xdr:rowOff>
    </xdr:to>
    <xdr:sp macro="" textlink="">
      <xdr:nvSpPr>
        <xdr:cNvPr id="8167" name="Line 63">
          <a:extLst>
            <a:ext uri="{FF2B5EF4-FFF2-40B4-BE49-F238E27FC236}">
              <a16:creationId xmlns:a16="http://schemas.microsoft.com/office/drawing/2014/main" id="{00000000-0008-0000-0800-0000E71F0000}"/>
            </a:ext>
          </a:extLst>
        </xdr:cNvPr>
        <xdr:cNvSpPr>
          <a:spLocks noChangeShapeType="1"/>
        </xdr:cNvSpPr>
      </xdr:nvSpPr>
      <xdr:spPr bwMode="auto">
        <a:xfrm flipV="1">
          <a:off x="7543800" y="284416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164</xdr:row>
      <xdr:rowOff>19050</xdr:rowOff>
    </xdr:from>
    <xdr:to>
      <xdr:col>50</xdr:col>
      <xdr:colOff>0</xdr:colOff>
      <xdr:row>165</xdr:row>
      <xdr:rowOff>0</xdr:rowOff>
    </xdr:to>
    <xdr:sp macro="" textlink="">
      <xdr:nvSpPr>
        <xdr:cNvPr id="8168" name="Line 64">
          <a:extLst>
            <a:ext uri="{FF2B5EF4-FFF2-40B4-BE49-F238E27FC236}">
              <a16:creationId xmlns:a16="http://schemas.microsoft.com/office/drawing/2014/main" id="{00000000-0008-0000-0800-0000E81F0000}"/>
            </a:ext>
          </a:extLst>
        </xdr:cNvPr>
        <xdr:cNvSpPr>
          <a:spLocks noChangeShapeType="1"/>
        </xdr:cNvSpPr>
      </xdr:nvSpPr>
      <xdr:spPr bwMode="auto">
        <a:xfrm flipV="1">
          <a:off x="8401050" y="284416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166</xdr:row>
      <xdr:rowOff>19050</xdr:rowOff>
    </xdr:from>
    <xdr:to>
      <xdr:col>41</xdr:col>
      <xdr:colOff>0</xdr:colOff>
      <xdr:row>167</xdr:row>
      <xdr:rowOff>0</xdr:rowOff>
    </xdr:to>
    <xdr:sp macro="" textlink="">
      <xdr:nvSpPr>
        <xdr:cNvPr id="8169" name="Line 69">
          <a:extLst>
            <a:ext uri="{FF2B5EF4-FFF2-40B4-BE49-F238E27FC236}">
              <a16:creationId xmlns:a16="http://schemas.microsoft.com/office/drawing/2014/main" id="{00000000-0008-0000-0800-0000E91F0000}"/>
            </a:ext>
          </a:extLst>
        </xdr:cNvPr>
        <xdr:cNvSpPr>
          <a:spLocks noChangeShapeType="1"/>
        </xdr:cNvSpPr>
      </xdr:nvSpPr>
      <xdr:spPr bwMode="auto">
        <a:xfrm flipV="1">
          <a:off x="7115175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166</xdr:row>
      <xdr:rowOff>19050</xdr:rowOff>
    </xdr:from>
    <xdr:to>
      <xdr:col>44</xdr:col>
      <xdr:colOff>0</xdr:colOff>
      <xdr:row>167</xdr:row>
      <xdr:rowOff>0</xdr:rowOff>
    </xdr:to>
    <xdr:sp macro="" textlink="">
      <xdr:nvSpPr>
        <xdr:cNvPr id="8170" name="Line 70">
          <a:extLst>
            <a:ext uri="{FF2B5EF4-FFF2-40B4-BE49-F238E27FC236}">
              <a16:creationId xmlns:a16="http://schemas.microsoft.com/office/drawing/2014/main" id="{00000000-0008-0000-0800-0000EA1F0000}"/>
            </a:ext>
          </a:extLst>
        </xdr:cNvPr>
        <xdr:cNvSpPr>
          <a:spLocks noChangeShapeType="1"/>
        </xdr:cNvSpPr>
      </xdr:nvSpPr>
      <xdr:spPr bwMode="auto">
        <a:xfrm flipV="1">
          <a:off x="7543800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166</xdr:row>
      <xdr:rowOff>19050</xdr:rowOff>
    </xdr:from>
    <xdr:to>
      <xdr:col>50</xdr:col>
      <xdr:colOff>0</xdr:colOff>
      <xdr:row>167</xdr:row>
      <xdr:rowOff>0</xdr:rowOff>
    </xdr:to>
    <xdr:sp macro="" textlink="">
      <xdr:nvSpPr>
        <xdr:cNvPr id="8171" name="Line 71">
          <a:extLst>
            <a:ext uri="{FF2B5EF4-FFF2-40B4-BE49-F238E27FC236}">
              <a16:creationId xmlns:a16="http://schemas.microsoft.com/office/drawing/2014/main" id="{00000000-0008-0000-0800-0000EB1F0000}"/>
            </a:ext>
          </a:extLst>
        </xdr:cNvPr>
        <xdr:cNvSpPr>
          <a:spLocks noChangeShapeType="1"/>
        </xdr:cNvSpPr>
      </xdr:nvSpPr>
      <xdr:spPr bwMode="auto">
        <a:xfrm flipV="1">
          <a:off x="8401050" y="2876550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41</xdr:col>
      <xdr:colOff>0</xdr:colOff>
      <xdr:row>168</xdr:row>
      <xdr:rowOff>19050</xdr:rowOff>
    </xdr:from>
    <xdr:to>
      <xdr:col>41</xdr:col>
      <xdr:colOff>0</xdr:colOff>
      <xdr:row>169</xdr:row>
      <xdr:rowOff>0</xdr:rowOff>
    </xdr:to>
    <xdr:sp macro="" textlink="">
      <xdr:nvSpPr>
        <xdr:cNvPr id="8172" name="Line 76">
          <a:extLst>
            <a:ext uri="{FF2B5EF4-FFF2-40B4-BE49-F238E27FC236}">
              <a16:creationId xmlns:a16="http://schemas.microsoft.com/office/drawing/2014/main" id="{00000000-0008-0000-0800-0000EC1F0000}"/>
            </a:ext>
          </a:extLst>
        </xdr:cNvPr>
        <xdr:cNvSpPr>
          <a:spLocks noChangeShapeType="1"/>
        </xdr:cNvSpPr>
      </xdr:nvSpPr>
      <xdr:spPr bwMode="auto">
        <a:xfrm flipV="1">
          <a:off x="7115175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44</xdr:col>
      <xdr:colOff>0</xdr:colOff>
      <xdr:row>168</xdr:row>
      <xdr:rowOff>19050</xdr:rowOff>
    </xdr:from>
    <xdr:to>
      <xdr:col>44</xdr:col>
      <xdr:colOff>0</xdr:colOff>
      <xdr:row>169</xdr:row>
      <xdr:rowOff>0</xdr:rowOff>
    </xdr:to>
    <xdr:sp macro="" textlink="">
      <xdr:nvSpPr>
        <xdr:cNvPr id="8173" name="Line 77">
          <a:extLst>
            <a:ext uri="{FF2B5EF4-FFF2-40B4-BE49-F238E27FC236}">
              <a16:creationId xmlns:a16="http://schemas.microsoft.com/office/drawing/2014/main" id="{00000000-0008-0000-0800-0000ED1F0000}"/>
            </a:ext>
          </a:extLst>
        </xdr:cNvPr>
        <xdr:cNvSpPr>
          <a:spLocks noChangeShapeType="1"/>
        </xdr:cNvSpPr>
      </xdr:nvSpPr>
      <xdr:spPr bwMode="auto">
        <a:xfrm flipV="1">
          <a:off x="7543800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50</xdr:col>
      <xdr:colOff>0</xdr:colOff>
      <xdr:row>168</xdr:row>
      <xdr:rowOff>19050</xdr:rowOff>
    </xdr:from>
    <xdr:to>
      <xdr:col>50</xdr:col>
      <xdr:colOff>0</xdr:colOff>
      <xdr:row>169</xdr:row>
      <xdr:rowOff>0</xdr:rowOff>
    </xdr:to>
    <xdr:sp macro="" textlink="">
      <xdr:nvSpPr>
        <xdr:cNvPr id="8174" name="Line 78">
          <a:extLst>
            <a:ext uri="{FF2B5EF4-FFF2-40B4-BE49-F238E27FC236}">
              <a16:creationId xmlns:a16="http://schemas.microsoft.com/office/drawing/2014/main" id="{00000000-0008-0000-0800-0000EE1F0000}"/>
            </a:ext>
          </a:extLst>
        </xdr:cNvPr>
        <xdr:cNvSpPr>
          <a:spLocks noChangeShapeType="1"/>
        </xdr:cNvSpPr>
      </xdr:nvSpPr>
      <xdr:spPr bwMode="auto">
        <a:xfrm flipV="1">
          <a:off x="8401050" y="29089350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absolute">
    <xdr:from>
      <xdr:col>56</xdr:col>
      <xdr:colOff>247650</xdr:colOff>
      <xdr:row>2</xdr:row>
      <xdr:rowOff>57150</xdr:rowOff>
    </xdr:from>
    <xdr:to>
      <xdr:col>57</xdr:col>
      <xdr:colOff>466725</xdr:colOff>
      <xdr:row>4</xdr:row>
      <xdr:rowOff>28575</xdr:rowOff>
    </xdr:to>
    <xdr:pic macro="[0]!새로고침_지급명세서">
      <xdr:nvPicPr>
        <xdr:cNvPr id="435" name="Picture 40" descr="새로고침">
          <a:extLst>
            <a:ext uri="{FF2B5EF4-FFF2-40B4-BE49-F238E27FC236}">
              <a16:creationId xmlns:a16="http://schemas.microsoft.com/office/drawing/2014/main" id="{00000000-0008-0000-08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58300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57</xdr:col>
      <xdr:colOff>536575</xdr:colOff>
      <xdr:row>2</xdr:row>
      <xdr:rowOff>57150</xdr:rowOff>
    </xdr:from>
    <xdr:to>
      <xdr:col>58</xdr:col>
      <xdr:colOff>755650</xdr:colOff>
      <xdr:row>4</xdr:row>
      <xdr:rowOff>28575</xdr:rowOff>
    </xdr:to>
    <xdr:pic macro="[0]!미리보기_지급명세서">
      <xdr:nvPicPr>
        <xdr:cNvPr id="436" name="Picture 37" descr="미리보기">
          <a:extLst>
            <a:ext uri="{FF2B5EF4-FFF2-40B4-BE49-F238E27FC236}">
              <a16:creationId xmlns:a16="http://schemas.microsoft.com/office/drawing/2014/main" id="{00000000-0008-0000-08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9225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60</xdr:col>
      <xdr:colOff>352425</xdr:colOff>
      <xdr:row>2</xdr:row>
      <xdr:rowOff>57150</xdr:rowOff>
    </xdr:from>
    <xdr:to>
      <xdr:col>61</xdr:col>
      <xdr:colOff>571500</xdr:colOff>
      <xdr:row>4</xdr:row>
      <xdr:rowOff>28575</xdr:rowOff>
    </xdr:to>
    <xdr:pic macro="[0]!기능제한">
      <xdr:nvPicPr>
        <xdr:cNvPr id="437" name="Picture 53" descr="파일생성">
          <a:extLst>
            <a:ext uri="{FF2B5EF4-FFF2-40B4-BE49-F238E27FC236}">
              <a16:creationId xmlns:a16="http://schemas.microsoft.com/office/drawing/2014/main" id="{00000000-0008-0000-08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11075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59</xdr:col>
      <xdr:colOff>63500</xdr:colOff>
      <xdr:row>2</xdr:row>
      <xdr:rowOff>57150</xdr:rowOff>
    </xdr:from>
    <xdr:to>
      <xdr:col>60</xdr:col>
      <xdr:colOff>282575</xdr:colOff>
      <xdr:row>4</xdr:row>
      <xdr:rowOff>28575</xdr:rowOff>
    </xdr:to>
    <xdr:pic macro="[0]!기능제한">
      <xdr:nvPicPr>
        <xdr:cNvPr id="438" name="Picture 52" descr="출력하기">
          <a:extLst>
            <a:ext uri="{FF2B5EF4-FFF2-40B4-BE49-F238E27FC236}">
              <a16:creationId xmlns:a16="http://schemas.microsoft.com/office/drawing/2014/main" id="{00000000-0008-0000-08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0150" y="1066800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58</xdr:col>
      <xdr:colOff>614570</xdr:colOff>
      <xdr:row>1</xdr:row>
      <xdr:rowOff>139323</xdr:rowOff>
    </xdr:from>
    <xdr:to>
      <xdr:col>60</xdr:col>
      <xdr:colOff>428625</xdr:colOff>
      <xdr:row>1</xdr:row>
      <xdr:rowOff>377448</xdr:rowOff>
    </xdr:to>
    <xdr:sp macro="" textlink="" fLocksText="0">
      <xdr:nvSpPr>
        <xdr:cNvPr id="433" name="Text Box 1">
          <a:extLst>
            <a:ext uri="{FF2B5EF4-FFF2-40B4-BE49-F238E27FC236}">
              <a16:creationId xmlns:a16="http://schemas.microsoft.com/office/drawing/2014/main" id="{00000000-0008-0000-0800-0000B1010000}"/>
            </a:ext>
          </a:extLst>
        </xdr:cNvPr>
        <xdr:cNvSpPr txBox="1">
          <a:spLocks noChangeArrowheads="1"/>
        </xdr:cNvSpPr>
      </xdr:nvSpPr>
      <xdr:spPr bwMode="auto">
        <a:xfrm>
          <a:off x="11149220" y="644148"/>
          <a:ext cx="1338055" cy="238125"/>
        </a:xfrm>
        <a:prstGeom prst="rect">
          <a:avLst/>
        </a:prstGeom>
        <a:noFill/>
        <a:ln w="9525" algn="ctr">
          <a:noFill/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ko-KR" altLang="en-US" sz="1000" b="1" i="0" u="none" strike="noStrike" baseline="0">
              <a:solidFill>
                <a:srgbClr val="969696"/>
              </a:solidFill>
              <a:latin typeface="돋움"/>
              <a:ea typeface="돋움"/>
            </a:rPr>
            <a:t>일용노무비 지급관리</a:t>
          </a:r>
        </a:p>
      </xdr:txBody>
    </xdr:sp>
    <xdr:clientData/>
  </xdr:twoCellAnchor>
  <xdr:twoCellAnchor editAs="absolute">
    <xdr:from>
      <xdr:col>16</xdr:col>
      <xdr:colOff>104775</xdr:colOff>
      <xdr:row>0</xdr:row>
      <xdr:rowOff>161925</xdr:rowOff>
    </xdr:from>
    <xdr:to>
      <xdr:col>55</xdr:col>
      <xdr:colOff>622949</xdr:colOff>
      <xdr:row>0</xdr:row>
      <xdr:rowOff>443865</xdr:rowOff>
    </xdr:to>
    <xdr:pic>
      <xdr:nvPicPr>
        <xdr:cNvPr id="443" name="그림 44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800-0000B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61925"/>
          <a:ext cx="6709424" cy="2819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16</xdr:row>
          <xdr:rowOff>180975</xdr:rowOff>
        </xdr:from>
        <xdr:to>
          <xdr:col>29</xdr:col>
          <xdr:colOff>133350</xdr:colOff>
          <xdr:row>18</xdr:row>
          <xdr:rowOff>0</xdr:rowOff>
        </xdr:to>
        <xdr:sp macro="" textlink="">
          <xdr:nvSpPr>
            <xdr:cNvPr id="6397" name="Check Box 253" hidden="1">
              <a:extLst>
                <a:ext uri="{63B3BB69-23CF-44E3-9099-C40C66FF867C}">
                  <a14:compatExt spid="_x0000_s6397"/>
                </a:ext>
                <a:ext uri="{FF2B5EF4-FFF2-40B4-BE49-F238E27FC236}">
                  <a16:creationId xmlns:a16="http://schemas.microsoft.com/office/drawing/2014/main" id="{00000000-0008-0000-0800-0000F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1/4(1~3월)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104775</xdr:colOff>
          <xdr:row>16</xdr:row>
          <xdr:rowOff>180975</xdr:rowOff>
        </xdr:from>
        <xdr:to>
          <xdr:col>36</xdr:col>
          <xdr:colOff>66675</xdr:colOff>
          <xdr:row>18</xdr:row>
          <xdr:rowOff>0</xdr:rowOff>
        </xdr:to>
        <xdr:sp macro="" textlink="">
          <xdr:nvSpPr>
            <xdr:cNvPr id="6398" name="Check Box 254" hidden="1">
              <a:extLst>
                <a:ext uri="{63B3BB69-23CF-44E3-9099-C40C66FF867C}">
                  <a14:compatExt spid="_x0000_s6398"/>
                </a:ext>
                <a:ext uri="{FF2B5EF4-FFF2-40B4-BE49-F238E27FC236}">
                  <a16:creationId xmlns:a16="http://schemas.microsoft.com/office/drawing/2014/main" id="{00000000-0008-0000-0800-0000F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2/4(4~6월)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16</xdr:row>
          <xdr:rowOff>180975</xdr:rowOff>
        </xdr:from>
        <xdr:to>
          <xdr:col>43</xdr:col>
          <xdr:colOff>0</xdr:colOff>
          <xdr:row>18</xdr:row>
          <xdr:rowOff>0</xdr:rowOff>
        </xdr:to>
        <xdr:sp macro="" textlink="">
          <xdr:nvSpPr>
            <xdr:cNvPr id="6399" name="Check Box 255" hidden="1">
              <a:extLst>
                <a:ext uri="{63B3BB69-23CF-44E3-9099-C40C66FF867C}">
                  <a14:compatExt spid="_x0000_s6399"/>
                </a:ext>
                <a:ext uri="{FF2B5EF4-FFF2-40B4-BE49-F238E27FC236}">
                  <a16:creationId xmlns:a16="http://schemas.microsoft.com/office/drawing/2014/main" id="{00000000-0008-0000-0800-0000F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3/4(7~9월)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114300</xdr:colOff>
          <xdr:row>16</xdr:row>
          <xdr:rowOff>180975</xdr:rowOff>
        </xdr:from>
        <xdr:to>
          <xdr:col>49</xdr:col>
          <xdr:colOff>76200</xdr:colOff>
          <xdr:row>18</xdr:row>
          <xdr:rowOff>0</xdr:rowOff>
        </xdr:to>
        <xdr:sp macro="" textlink="">
          <xdr:nvSpPr>
            <xdr:cNvPr id="6400" name="Check Box 256" hidden="1">
              <a:extLst>
                <a:ext uri="{63B3BB69-23CF-44E3-9099-C40C66FF867C}">
                  <a14:compatExt spid="_x0000_s6400"/>
                </a:ext>
                <a:ext uri="{FF2B5EF4-FFF2-40B4-BE49-F238E27FC236}">
                  <a16:creationId xmlns:a16="http://schemas.microsoft.com/office/drawing/2014/main" id="{00000000-0008-0000-0800-000000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4/4(10~12월)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65</xdr:row>
          <xdr:rowOff>19050</xdr:rowOff>
        </xdr:from>
        <xdr:to>
          <xdr:col>16</xdr:col>
          <xdr:colOff>0</xdr:colOff>
          <xdr:row>65</xdr:row>
          <xdr:rowOff>228600</xdr:rowOff>
        </xdr:to>
        <xdr:sp macro="" textlink="">
          <xdr:nvSpPr>
            <xdr:cNvPr id="6401" name="Check Box 257" hidden="1">
              <a:extLst>
                <a:ext uri="{63B3BB69-23CF-44E3-9099-C40C66FF867C}">
                  <a14:compatExt spid="_x0000_s6401"/>
                </a:ext>
                <a:ext uri="{FF2B5EF4-FFF2-40B4-BE49-F238E27FC236}">
                  <a16:creationId xmlns:a16="http://schemas.microsoft.com/office/drawing/2014/main" id="{00000000-0008-0000-0800-000001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1/4,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65</xdr:row>
          <xdr:rowOff>19050</xdr:rowOff>
        </xdr:from>
        <xdr:to>
          <xdr:col>19</xdr:col>
          <xdr:colOff>76200</xdr:colOff>
          <xdr:row>65</xdr:row>
          <xdr:rowOff>228600</xdr:rowOff>
        </xdr:to>
        <xdr:sp macro="" textlink="">
          <xdr:nvSpPr>
            <xdr:cNvPr id="6402" name="Check Box 258" hidden="1">
              <a:extLst>
                <a:ext uri="{63B3BB69-23CF-44E3-9099-C40C66FF867C}">
                  <a14:compatExt spid="_x0000_s6402"/>
                </a:ext>
                <a:ext uri="{FF2B5EF4-FFF2-40B4-BE49-F238E27FC236}">
                  <a16:creationId xmlns:a16="http://schemas.microsoft.com/office/drawing/2014/main" id="{00000000-0008-0000-0800-000002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2/4,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65</xdr:row>
          <xdr:rowOff>19050</xdr:rowOff>
        </xdr:from>
        <xdr:to>
          <xdr:col>23</xdr:col>
          <xdr:colOff>9525</xdr:colOff>
          <xdr:row>65</xdr:row>
          <xdr:rowOff>228600</xdr:rowOff>
        </xdr:to>
        <xdr:sp macro="" textlink="">
          <xdr:nvSpPr>
            <xdr:cNvPr id="6403" name="Check Box 259" hidden="1">
              <a:extLst>
                <a:ext uri="{63B3BB69-23CF-44E3-9099-C40C66FF867C}">
                  <a14:compatExt spid="_x0000_s6403"/>
                </a:ext>
                <a:ext uri="{FF2B5EF4-FFF2-40B4-BE49-F238E27FC236}">
                  <a16:creationId xmlns:a16="http://schemas.microsoft.com/office/drawing/2014/main" id="{00000000-0008-0000-0800-000003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3/4,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47625</xdr:colOff>
          <xdr:row>65</xdr:row>
          <xdr:rowOff>19050</xdr:rowOff>
        </xdr:from>
        <xdr:to>
          <xdr:col>26</xdr:col>
          <xdr:colOff>85725</xdr:colOff>
          <xdr:row>65</xdr:row>
          <xdr:rowOff>228600</xdr:rowOff>
        </xdr:to>
        <xdr:sp macro="" textlink="">
          <xdr:nvSpPr>
            <xdr:cNvPr id="6404" name="Check Box 260" hidden="1">
              <a:extLst>
                <a:ext uri="{63B3BB69-23CF-44E3-9099-C40C66FF867C}">
                  <a14:compatExt spid="_x0000_s6404"/>
                </a:ext>
                <a:ext uri="{FF2B5EF4-FFF2-40B4-BE49-F238E27FC236}">
                  <a16:creationId xmlns:a16="http://schemas.microsoft.com/office/drawing/2014/main" id="{00000000-0008-0000-0800-000004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4/4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9525</xdr:colOff>
          <xdr:row>2</xdr:row>
          <xdr:rowOff>57150</xdr:rowOff>
        </xdr:from>
        <xdr:to>
          <xdr:col>54</xdr:col>
          <xdr:colOff>676275</xdr:colOff>
          <xdr:row>4</xdr:row>
          <xdr:rowOff>28575</xdr:rowOff>
        </xdr:to>
        <xdr:sp macro="" textlink="">
          <xdr:nvSpPr>
            <xdr:cNvPr id="6405" name="Drop Down 261" hidden="1">
              <a:extLst>
                <a:ext uri="{63B3BB69-23CF-44E3-9099-C40C66FF867C}">
                  <a14:compatExt spid="_x0000_s6405"/>
                </a:ext>
                <a:ext uri="{FF2B5EF4-FFF2-40B4-BE49-F238E27FC236}">
                  <a16:creationId xmlns:a16="http://schemas.microsoft.com/office/drawing/2014/main" id="{00000000-0008-0000-0800-000005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9525</xdr:colOff>
          <xdr:row>2</xdr:row>
          <xdr:rowOff>57150</xdr:rowOff>
        </xdr:from>
        <xdr:to>
          <xdr:col>56</xdr:col>
          <xdr:colOff>200025</xdr:colOff>
          <xdr:row>4</xdr:row>
          <xdr:rowOff>28575</xdr:rowOff>
        </xdr:to>
        <xdr:sp macro="" textlink="">
          <xdr:nvSpPr>
            <xdr:cNvPr id="6406" name="Drop Down 262" hidden="1">
              <a:extLst>
                <a:ext uri="{63B3BB69-23CF-44E3-9099-C40C66FF867C}">
                  <a14:compatExt spid="_x0000_s6406"/>
                </a:ext>
                <a:ext uri="{FF2B5EF4-FFF2-40B4-BE49-F238E27FC236}">
                  <a16:creationId xmlns:a16="http://schemas.microsoft.com/office/drawing/2014/main" id="{00000000-0008-0000-0800-0000061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104775</xdr:colOff>
          <xdr:row>121</xdr:row>
          <xdr:rowOff>19050</xdr:rowOff>
        </xdr:from>
        <xdr:to>
          <xdr:col>16</xdr:col>
          <xdr:colOff>0</xdr:colOff>
          <xdr:row>121</xdr:row>
          <xdr:rowOff>228600</xdr:rowOff>
        </xdr:to>
        <xdr:sp macro="" textlink="">
          <xdr:nvSpPr>
            <xdr:cNvPr id="7108" name="Check Box 964" hidden="1">
              <a:extLst>
                <a:ext uri="{63B3BB69-23CF-44E3-9099-C40C66FF867C}">
                  <a14:compatExt spid="_x0000_s7108"/>
                </a:ext>
                <a:ext uri="{FF2B5EF4-FFF2-40B4-BE49-F238E27FC236}">
                  <a16:creationId xmlns:a16="http://schemas.microsoft.com/office/drawing/2014/main" id="{00000000-0008-0000-0800-0000C4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1/4,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121</xdr:row>
          <xdr:rowOff>19050</xdr:rowOff>
        </xdr:from>
        <xdr:to>
          <xdr:col>19</xdr:col>
          <xdr:colOff>76200</xdr:colOff>
          <xdr:row>121</xdr:row>
          <xdr:rowOff>228600</xdr:rowOff>
        </xdr:to>
        <xdr:sp macro="" textlink="">
          <xdr:nvSpPr>
            <xdr:cNvPr id="7109" name="Check Box 965" hidden="1">
              <a:extLst>
                <a:ext uri="{63B3BB69-23CF-44E3-9099-C40C66FF867C}">
                  <a14:compatExt spid="_x0000_s7109"/>
                </a:ext>
                <a:ext uri="{FF2B5EF4-FFF2-40B4-BE49-F238E27FC236}">
                  <a16:creationId xmlns:a16="http://schemas.microsoft.com/office/drawing/2014/main" id="{00000000-0008-0000-0800-0000C5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2/4,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114300</xdr:colOff>
          <xdr:row>121</xdr:row>
          <xdr:rowOff>19050</xdr:rowOff>
        </xdr:from>
        <xdr:to>
          <xdr:col>23</xdr:col>
          <xdr:colOff>9525</xdr:colOff>
          <xdr:row>121</xdr:row>
          <xdr:rowOff>228600</xdr:rowOff>
        </xdr:to>
        <xdr:sp macro="" textlink="">
          <xdr:nvSpPr>
            <xdr:cNvPr id="7110" name="Check Box 966" hidden="1">
              <a:extLst>
                <a:ext uri="{63B3BB69-23CF-44E3-9099-C40C66FF867C}">
                  <a14:compatExt spid="_x0000_s7110"/>
                </a:ext>
                <a:ext uri="{FF2B5EF4-FFF2-40B4-BE49-F238E27FC236}">
                  <a16:creationId xmlns:a16="http://schemas.microsoft.com/office/drawing/2014/main" id="{00000000-0008-0000-0800-0000C6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3/4,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47625</xdr:colOff>
          <xdr:row>121</xdr:row>
          <xdr:rowOff>19050</xdr:rowOff>
        </xdr:from>
        <xdr:to>
          <xdr:col>26</xdr:col>
          <xdr:colOff>85725</xdr:colOff>
          <xdr:row>121</xdr:row>
          <xdr:rowOff>228600</xdr:rowOff>
        </xdr:to>
        <xdr:sp macro="" textlink="">
          <xdr:nvSpPr>
            <xdr:cNvPr id="7111" name="Check Box 967" hidden="1">
              <a:extLst>
                <a:ext uri="{63B3BB69-23CF-44E3-9099-C40C66FF867C}">
                  <a14:compatExt spid="_x0000_s7111"/>
                </a:ext>
                <a:ext uri="{FF2B5EF4-FFF2-40B4-BE49-F238E27FC236}">
                  <a16:creationId xmlns:a16="http://schemas.microsoft.com/office/drawing/2014/main" id="{00000000-0008-0000-0800-0000C71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4/4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10" Type="http://schemas.openxmlformats.org/officeDocument/2006/relationships/ctrlProp" Target="../ctrlProps/ctrlProp11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0">
    <tabColor indexed="48"/>
    <pageSetUpPr autoPageBreaks="0"/>
  </sheetPr>
  <dimension ref="B2:HM141"/>
  <sheetViews>
    <sheetView showGridLines="0" workbookViewId="0"/>
  </sheetViews>
  <sheetFormatPr defaultColWidth="2.33203125" defaultRowHeight="20.100000000000001" customHeight="1" x14ac:dyDescent="0.15"/>
  <cols>
    <col min="1" max="1" width="1.77734375" style="2" customWidth="1"/>
    <col min="2" max="16384" width="2.33203125" style="2"/>
  </cols>
  <sheetData>
    <row r="2" spans="53:221" ht="20.100000000000001" customHeight="1" x14ac:dyDescent="0.15">
      <c r="HM2" s="3"/>
    </row>
    <row r="4" spans="53:221" ht="9.9499999999999993" customHeight="1" x14ac:dyDescent="0.15"/>
    <row r="13" spans="53:221" ht="20.100000000000001" customHeight="1" x14ac:dyDescent="0.15">
      <c r="BA13" s="4"/>
    </row>
    <row r="14" spans="53:221" ht="20.100000000000001" customHeight="1" x14ac:dyDescent="0.15">
      <c r="BA14" s="4"/>
    </row>
    <row r="15" spans="53:221" ht="20.100000000000001" customHeight="1" x14ac:dyDescent="0.15">
      <c r="BS15" s="4"/>
    </row>
    <row r="16" spans="53:221" ht="20.100000000000001" customHeight="1" x14ac:dyDescent="0.15">
      <c r="BY16" s="111"/>
      <c r="BZ16" s="111"/>
    </row>
    <row r="17" spans="77:78" ht="20.100000000000001" customHeight="1" x14ac:dyDescent="0.15">
      <c r="BY17" s="111"/>
      <c r="BZ17" s="111"/>
    </row>
    <row r="18" spans="77:78" ht="20.100000000000001" customHeight="1" x14ac:dyDescent="0.15">
      <c r="BY18" s="111"/>
      <c r="BZ18" s="111"/>
    </row>
    <row r="19" spans="77:78" ht="20.100000000000001" customHeight="1" x14ac:dyDescent="0.15">
      <c r="BY19" s="111"/>
      <c r="BZ19" s="111"/>
    </row>
    <row r="58" spans="2:35" ht="20.100000000000001" customHeight="1" x14ac:dyDescent="0.15">
      <c r="B58" s="5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I58" s="7"/>
    </row>
    <row r="60" spans="2:35" ht="20.100000000000001" customHeight="1" x14ac:dyDescent="0.15">
      <c r="C60" s="8"/>
    </row>
    <row r="67" spans="3:27" ht="20.100000000000001" customHeight="1" x14ac:dyDescent="0.15">
      <c r="J67" s="9"/>
    </row>
    <row r="68" spans="3:27" ht="20.100000000000001" customHeight="1" x14ac:dyDescent="0.15">
      <c r="J68" s="9"/>
    </row>
    <row r="69" spans="3:27" ht="20.100000000000001" customHeight="1" x14ac:dyDescent="0.15">
      <c r="J69" s="9"/>
    </row>
    <row r="70" spans="3:27" ht="20.100000000000001" customHeight="1" x14ac:dyDescent="0.15"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3:27" ht="20.100000000000001" customHeight="1" x14ac:dyDescent="0.15"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3:27" ht="20.100000000000001" customHeight="1" x14ac:dyDescent="0.15"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3:27" ht="20.100000000000001" customHeight="1" x14ac:dyDescent="0.15">
      <c r="C73" s="11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3:27" ht="20.100000000000001" customHeight="1" x14ac:dyDescent="0.15">
      <c r="C74" s="11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3:27" ht="20.100000000000001" customHeight="1" x14ac:dyDescent="0.15">
      <c r="C75" s="11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3:27" ht="20.100000000000001" customHeight="1" x14ac:dyDescent="0.15"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3:27" ht="20.100000000000001" customHeight="1" x14ac:dyDescent="0.15"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3:27" ht="20.100000000000001" customHeight="1" x14ac:dyDescent="0.15"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3:27" ht="20.100000000000001" customHeight="1" x14ac:dyDescent="0.15"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3:27" ht="20.100000000000001" customHeight="1" x14ac:dyDescent="0.15"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3:27" ht="20.100000000000001" customHeight="1" x14ac:dyDescent="0.15"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3:27" ht="20.100000000000001" customHeight="1" x14ac:dyDescent="0.15"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3:27" ht="20.100000000000001" customHeight="1" x14ac:dyDescent="0.15"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3:27" ht="20.100000000000001" customHeight="1" x14ac:dyDescent="0.15"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3:27" ht="20.100000000000001" customHeight="1" x14ac:dyDescent="0.15"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3:27" ht="20.100000000000001" customHeight="1" x14ac:dyDescent="0.15"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3:27" ht="20.100000000000001" customHeight="1" x14ac:dyDescent="0.15"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3:27" ht="20.100000000000001" customHeight="1" x14ac:dyDescent="0.15">
      <c r="C88" s="11"/>
      <c r="E88" s="12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3:27" ht="20.100000000000001" customHeight="1" x14ac:dyDescent="0.15">
      <c r="C89" s="11"/>
      <c r="E89" s="12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3:27" ht="20.100000000000001" customHeight="1" x14ac:dyDescent="0.15"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3:27" ht="20.100000000000001" customHeight="1" x14ac:dyDescent="0.15"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3:27" ht="20.100000000000001" customHeight="1" x14ac:dyDescent="0.15"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3:27" ht="20.100000000000001" customHeight="1" x14ac:dyDescent="0.15"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3:27" ht="20.100000000000001" customHeight="1" x14ac:dyDescent="0.15"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3:27" ht="20.100000000000001" customHeight="1" x14ac:dyDescent="0.15"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3:27" ht="20.100000000000001" customHeight="1" x14ac:dyDescent="0.15"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3:27" ht="20.100000000000001" customHeight="1" x14ac:dyDescent="0.15"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3:27" ht="20.100000000000001" customHeight="1" x14ac:dyDescent="0.15"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3:27" ht="20.100000000000001" customHeight="1" x14ac:dyDescent="0.15"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3:27" ht="20.100000000000001" customHeight="1" x14ac:dyDescent="0.15"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3:27" ht="20.100000000000001" customHeight="1" x14ac:dyDescent="0.15"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3:27" ht="20.100000000000001" customHeight="1" x14ac:dyDescent="0.15"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3:27" ht="20.100000000000001" customHeight="1" x14ac:dyDescent="0.15"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3:27" ht="20.100000000000001" customHeight="1" x14ac:dyDescent="0.15"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3:27" ht="20.100000000000001" customHeight="1" x14ac:dyDescent="0.15"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3:27" ht="20.100000000000001" customHeight="1" x14ac:dyDescent="0.15">
      <c r="C106" s="11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3:27" ht="20.100000000000001" customHeight="1" x14ac:dyDescent="0.15">
      <c r="C107" s="11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3:27" ht="20.100000000000001" customHeight="1" x14ac:dyDescent="0.15"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3:27" ht="20.100000000000001" customHeight="1" x14ac:dyDescent="0.15"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3:27" ht="20.100000000000001" customHeight="1" x14ac:dyDescent="0.15"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3:27" ht="20.100000000000001" customHeight="1" x14ac:dyDescent="0.15"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3:27" ht="20.100000000000001" customHeight="1" x14ac:dyDescent="0.15"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2:27" ht="20.100000000000001" customHeight="1" x14ac:dyDescent="0.15"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2:27" ht="20.100000000000001" customHeight="1" x14ac:dyDescent="0.15"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2:27" ht="20.100000000000001" customHeight="1" x14ac:dyDescent="0.15"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2:27" ht="20.100000000000001" customHeight="1" x14ac:dyDescent="0.15"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2:27" ht="20.100000000000001" customHeight="1" x14ac:dyDescent="0.15"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2:27" ht="20.100000000000001" customHeight="1" x14ac:dyDescent="0.15"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2:27" ht="20.100000000000001" customHeight="1" x14ac:dyDescent="0.15"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2:27" ht="20.100000000000001" customHeight="1" x14ac:dyDescent="0.15"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2:27" ht="20.100000000000001" customHeight="1" x14ac:dyDescent="0.15"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2:27" ht="20.100000000000001" customHeight="1" x14ac:dyDescent="0.15"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2:27" ht="20.100000000000001" customHeight="1" x14ac:dyDescent="0.15"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2:27" ht="20.100000000000001" customHeight="1" x14ac:dyDescent="0.15"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2:27" ht="20.100000000000001" customHeight="1" x14ac:dyDescent="0.15"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2:27" ht="20.100000000000001" customHeight="1" x14ac:dyDescent="0.15"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2:27" ht="20.100000000000001" customHeight="1" x14ac:dyDescent="0.15"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2:27" ht="20.100000000000001" customHeight="1" x14ac:dyDescent="0.15"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3:27" ht="20.100000000000001" customHeight="1" x14ac:dyDescent="0.15">
      <c r="C129" s="11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3:27" ht="20.100000000000001" customHeight="1" x14ac:dyDescent="0.15"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3:27" ht="20.100000000000001" customHeight="1" x14ac:dyDescent="0.15"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3:27" ht="20.100000000000001" customHeight="1" x14ac:dyDescent="0.15"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3:27" ht="20.100000000000001" customHeight="1" x14ac:dyDescent="0.15"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3:27" ht="20.100000000000001" customHeight="1" x14ac:dyDescent="0.15"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3:27" ht="20.100000000000001" customHeight="1" x14ac:dyDescent="0.15"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3:27" ht="20.100000000000001" customHeight="1" x14ac:dyDescent="0.15"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3:27" ht="20.100000000000001" customHeight="1" x14ac:dyDescent="0.15"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3:27" ht="20.100000000000001" customHeight="1" x14ac:dyDescent="0.15"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3:27" ht="20.100000000000001" customHeight="1" x14ac:dyDescent="0.15"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3:27" ht="20.100000000000001" customHeight="1" x14ac:dyDescent="0.15"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3:27" ht="20.100000000000001" customHeight="1" x14ac:dyDescent="0.15">
      <c r="C141" s="10"/>
      <c r="D141" s="10"/>
    </row>
  </sheetData>
  <mergeCells count="4">
    <mergeCell ref="BY16:BY17"/>
    <mergeCell ref="BZ16:BZ17"/>
    <mergeCell ref="BY18:BY19"/>
    <mergeCell ref="BZ18:BZ19"/>
  </mergeCells>
  <phoneticPr fontId="3" type="noConversion"/>
  <printOptions horizontalCentered="1"/>
  <pageMargins left="0.5" right="0.5" top="0.75" bottom="0.75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99CC00"/>
  </sheetPr>
  <dimension ref="A1"/>
  <sheetViews>
    <sheetView showGridLines="0" showRowColHeaders="0" tabSelected="1" zoomScaleNormal="100" workbookViewId="0"/>
  </sheetViews>
  <sheetFormatPr defaultColWidth="2.33203125" defaultRowHeight="20.100000000000001" customHeight="1" x14ac:dyDescent="0.15"/>
  <cols>
    <col min="1" max="16384" width="2.33203125" style="1"/>
  </cols>
  <sheetData/>
  <phoneticPr fontId="3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tabColor rgb="FF11428C"/>
    <pageSetUpPr autoPageBreaks="0"/>
  </sheetPr>
  <dimension ref="B1:H207"/>
  <sheetViews>
    <sheetView showGridLines="0" showRowColHeaders="0" zoomScaleNormal="100" workbookViewId="0">
      <pane ySplit="7" topLeftCell="A8" activePane="bottomLeft" state="frozen"/>
      <selection pane="bottomLeft" activeCell="A8" sqref="A8"/>
    </sheetView>
  </sheetViews>
  <sheetFormatPr defaultRowHeight="20.100000000000001" customHeight="1" x14ac:dyDescent="0.15"/>
  <cols>
    <col min="1" max="1" width="1.77734375" style="51" customWidth="1"/>
    <col min="2" max="2" width="16.5546875" style="51" customWidth="1"/>
    <col min="3" max="3" width="32.21875" style="51" customWidth="1"/>
    <col min="4" max="4" width="6.44140625" style="51" customWidth="1"/>
    <col min="5" max="5" width="26.5546875" style="102" customWidth="1"/>
    <col min="6" max="6" width="40.77734375" style="102" customWidth="1"/>
    <col min="7" max="7" width="12.77734375" style="103" customWidth="1"/>
    <col min="8" max="8" width="18.33203125" style="103" customWidth="1"/>
    <col min="9" max="16384" width="8.88671875" style="51"/>
  </cols>
  <sheetData>
    <row r="1" spans="2:8" ht="20.100000000000001" customHeight="1" x14ac:dyDescent="0.15">
      <c r="E1" s="55"/>
      <c r="F1" s="51"/>
      <c r="G1" s="51"/>
      <c r="H1" s="51"/>
    </row>
    <row r="2" spans="2:8" ht="20.100000000000001" customHeight="1" x14ac:dyDescent="0.15">
      <c r="E2" s="55"/>
      <c r="F2" s="51"/>
      <c r="G2" s="51"/>
      <c r="H2" s="51"/>
    </row>
    <row r="3" spans="2:8" ht="20.100000000000001" customHeight="1" x14ac:dyDescent="0.15">
      <c r="E3" s="55"/>
      <c r="F3" s="51"/>
      <c r="G3" s="51"/>
      <c r="H3" s="51"/>
    </row>
    <row r="4" spans="2:8" ht="20.100000000000001" customHeight="1" x14ac:dyDescent="0.15">
      <c r="E4" s="55"/>
      <c r="F4" s="51"/>
      <c r="G4" s="51"/>
      <c r="H4" s="51"/>
    </row>
    <row r="5" spans="2:8" ht="20.100000000000001" customHeight="1" x14ac:dyDescent="0.15">
      <c r="E5" s="55"/>
      <c r="F5" s="51"/>
      <c r="G5" s="51"/>
      <c r="H5" s="51"/>
    </row>
    <row r="6" spans="2:8" ht="20.100000000000001" customHeight="1" x14ac:dyDescent="0.15">
      <c r="B6" s="50" t="s">
        <v>136</v>
      </c>
      <c r="E6" s="56" t="s">
        <v>138</v>
      </c>
      <c r="F6" s="51"/>
      <c r="G6" s="51"/>
      <c r="H6" s="51"/>
    </row>
    <row r="7" spans="2:8" ht="20.100000000000001" customHeight="1" x14ac:dyDescent="0.15">
      <c r="B7" s="52" t="s">
        <v>146</v>
      </c>
      <c r="C7" s="53" t="s">
        <v>147</v>
      </c>
      <c r="E7" s="52" t="s">
        <v>20</v>
      </c>
      <c r="F7" s="53" t="s">
        <v>145</v>
      </c>
      <c r="G7" s="54" t="s">
        <v>139</v>
      </c>
      <c r="H7" s="54" t="s">
        <v>110</v>
      </c>
    </row>
    <row r="8" spans="2:8" ht="20.100000000000001" customHeight="1" x14ac:dyDescent="0.15">
      <c r="B8" s="57" t="s">
        <v>128</v>
      </c>
      <c r="C8" s="99" t="s">
        <v>153</v>
      </c>
      <c r="E8" s="100" t="s">
        <v>140</v>
      </c>
      <c r="F8" s="99" t="s">
        <v>134</v>
      </c>
      <c r="G8" s="101" t="s">
        <v>141</v>
      </c>
      <c r="H8" s="101" t="s">
        <v>142</v>
      </c>
    </row>
    <row r="9" spans="2:8" ht="20.100000000000001" customHeight="1" x14ac:dyDescent="0.15">
      <c r="B9" s="57" t="s">
        <v>129</v>
      </c>
      <c r="C9" s="99" t="s">
        <v>133</v>
      </c>
      <c r="E9" s="100" t="s">
        <v>149</v>
      </c>
      <c r="F9" s="99" t="s">
        <v>134</v>
      </c>
      <c r="G9" s="101" t="s">
        <v>141</v>
      </c>
      <c r="H9" s="101" t="s">
        <v>142</v>
      </c>
    </row>
    <row r="10" spans="2:8" ht="20.100000000000001" customHeight="1" x14ac:dyDescent="0.15">
      <c r="B10" s="57" t="s">
        <v>70</v>
      </c>
      <c r="C10" s="99"/>
      <c r="E10" s="100"/>
      <c r="F10" s="99"/>
      <c r="G10" s="101"/>
      <c r="H10" s="101"/>
    </row>
    <row r="11" spans="2:8" ht="20.100000000000001" customHeight="1" x14ac:dyDescent="0.15">
      <c r="B11" s="57" t="s">
        <v>130</v>
      </c>
      <c r="C11" s="99"/>
      <c r="E11" s="100"/>
      <c r="F11" s="99"/>
      <c r="G11" s="101"/>
      <c r="H11" s="101"/>
    </row>
    <row r="12" spans="2:8" ht="20.100000000000001" customHeight="1" x14ac:dyDescent="0.15">
      <c r="B12" s="57" t="s">
        <v>131</v>
      </c>
      <c r="C12" s="99" t="s">
        <v>134</v>
      </c>
      <c r="E12" s="100"/>
      <c r="F12" s="99"/>
      <c r="G12" s="101"/>
      <c r="H12" s="101"/>
    </row>
    <row r="13" spans="2:8" ht="20.100000000000001" customHeight="1" x14ac:dyDescent="0.15">
      <c r="B13" s="57" t="s">
        <v>110</v>
      </c>
      <c r="C13" s="99" t="s">
        <v>135</v>
      </c>
      <c r="E13" s="100"/>
      <c r="F13" s="99"/>
      <c r="G13" s="101"/>
      <c r="H13" s="101"/>
    </row>
    <row r="14" spans="2:8" ht="20.100000000000001" customHeight="1" x14ac:dyDescent="0.15">
      <c r="B14" s="57" t="s">
        <v>132</v>
      </c>
      <c r="C14" s="99" t="s">
        <v>167</v>
      </c>
      <c r="E14" s="100"/>
      <c r="F14" s="99"/>
      <c r="G14" s="101"/>
      <c r="H14" s="101"/>
    </row>
    <row r="15" spans="2:8" ht="20.100000000000001" customHeight="1" x14ac:dyDescent="0.15">
      <c r="E15" s="100"/>
      <c r="F15" s="99"/>
      <c r="G15" s="101"/>
      <c r="H15" s="101"/>
    </row>
    <row r="16" spans="2:8" ht="20.100000000000001" customHeight="1" x14ac:dyDescent="0.15">
      <c r="E16" s="100"/>
      <c r="F16" s="99"/>
      <c r="G16" s="101"/>
      <c r="H16" s="101"/>
    </row>
    <row r="17" spans="5:8" ht="20.100000000000001" customHeight="1" x14ac:dyDescent="0.15">
      <c r="E17" s="100"/>
      <c r="F17" s="99"/>
      <c r="G17" s="101"/>
      <c r="H17" s="101"/>
    </row>
    <row r="18" spans="5:8" ht="20.100000000000001" customHeight="1" x14ac:dyDescent="0.15">
      <c r="E18" s="100"/>
      <c r="F18" s="99"/>
      <c r="G18" s="101"/>
      <c r="H18" s="101"/>
    </row>
    <row r="19" spans="5:8" ht="20.100000000000001" customHeight="1" x14ac:dyDescent="0.15">
      <c r="E19" s="100"/>
      <c r="F19" s="99"/>
      <c r="G19" s="101"/>
      <c r="H19" s="101"/>
    </row>
    <row r="20" spans="5:8" ht="20.100000000000001" customHeight="1" x14ac:dyDescent="0.15">
      <c r="E20" s="100"/>
      <c r="F20" s="99"/>
      <c r="G20" s="101"/>
      <c r="H20" s="101"/>
    </row>
    <row r="21" spans="5:8" ht="20.100000000000001" customHeight="1" x14ac:dyDescent="0.15">
      <c r="E21" s="100"/>
      <c r="F21" s="99"/>
      <c r="G21" s="101"/>
      <c r="H21" s="101"/>
    </row>
    <row r="22" spans="5:8" ht="20.100000000000001" customHeight="1" x14ac:dyDescent="0.15">
      <c r="E22" s="100"/>
      <c r="F22" s="99"/>
      <c r="G22" s="101"/>
      <c r="H22" s="101"/>
    </row>
    <row r="23" spans="5:8" ht="20.100000000000001" customHeight="1" x14ac:dyDescent="0.15">
      <c r="E23" s="100"/>
      <c r="F23" s="99"/>
      <c r="G23" s="101"/>
      <c r="H23" s="101"/>
    </row>
    <row r="24" spans="5:8" ht="20.100000000000001" customHeight="1" x14ac:dyDescent="0.15">
      <c r="E24" s="100"/>
      <c r="F24" s="99"/>
      <c r="G24" s="101"/>
      <c r="H24" s="101"/>
    </row>
    <row r="25" spans="5:8" ht="20.100000000000001" customHeight="1" x14ac:dyDescent="0.15">
      <c r="E25" s="100"/>
      <c r="F25" s="99"/>
      <c r="G25" s="101"/>
      <c r="H25" s="101"/>
    </row>
    <row r="26" spans="5:8" ht="20.100000000000001" customHeight="1" x14ac:dyDescent="0.15">
      <c r="E26" s="100"/>
      <c r="F26" s="99"/>
      <c r="G26" s="101"/>
      <c r="H26" s="101"/>
    </row>
    <row r="27" spans="5:8" ht="20.100000000000001" customHeight="1" x14ac:dyDescent="0.15">
      <c r="E27" s="100"/>
      <c r="F27" s="99"/>
      <c r="G27" s="101"/>
      <c r="H27" s="101"/>
    </row>
    <row r="28" spans="5:8" ht="20.100000000000001" customHeight="1" x14ac:dyDescent="0.15">
      <c r="E28" s="100"/>
      <c r="F28" s="99"/>
      <c r="G28" s="101"/>
      <c r="H28" s="101"/>
    </row>
    <row r="29" spans="5:8" ht="20.100000000000001" customHeight="1" x14ac:dyDescent="0.15">
      <c r="E29" s="100"/>
      <c r="F29" s="99"/>
      <c r="G29" s="101"/>
      <c r="H29" s="101"/>
    </row>
    <row r="30" spans="5:8" ht="20.100000000000001" customHeight="1" x14ac:dyDescent="0.15">
      <c r="E30" s="100"/>
      <c r="F30" s="99"/>
      <c r="G30" s="101"/>
      <c r="H30" s="101"/>
    </row>
    <row r="31" spans="5:8" ht="20.100000000000001" customHeight="1" x14ac:dyDescent="0.15">
      <c r="E31" s="100"/>
      <c r="F31" s="99"/>
      <c r="G31" s="101"/>
      <c r="H31" s="101"/>
    </row>
    <row r="32" spans="5:8" ht="20.100000000000001" customHeight="1" x14ac:dyDescent="0.15">
      <c r="E32" s="100"/>
      <c r="F32" s="99"/>
      <c r="G32" s="101"/>
      <c r="H32" s="101"/>
    </row>
    <row r="33" spans="5:8" ht="20.100000000000001" customHeight="1" x14ac:dyDescent="0.15">
      <c r="E33" s="100"/>
      <c r="F33" s="99"/>
      <c r="G33" s="101"/>
      <c r="H33" s="101"/>
    </row>
    <row r="34" spans="5:8" ht="20.100000000000001" customHeight="1" x14ac:dyDescent="0.15">
      <c r="E34" s="100"/>
      <c r="F34" s="99"/>
      <c r="G34" s="101"/>
      <c r="H34" s="101"/>
    </row>
    <row r="35" spans="5:8" ht="20.100000000000001" customHeight="1" x14ac:dyDescent="0.15">
      <c r="E35" s="100"/>
      <c r="F35" s="99"/>
      <c r="G35" s="101"/>
      <c r="H35" s="101"/>
    </row>
    <row r="36" spans="5:8" ht="20.100000000000001" customHeight="1" x14ac:dyDescent="0.15">
      <c r="E36" s="100"/>
      <c r="F36" s="99"/>
      <c r="G36" s="101"/>
      <c r="H36" s="101"/>
    </row>
    <row r="37" spans="5:8" ht="20.100000000000001" customHeight="1" x14ac:dyDescent="0.15">
      <c r="E37" s="100"/>
      <c r="F37" s="99"/>
      <c r="G37" s="101"/>
      <c r="H37" s="101"/>
    </row>
    <row r="38" spans="5:8" ht="20.100000000000001" customHeight="1" x14ac:dyDescent="0.15">
      <c r="E38" s="100"/>
      <c r="F38" s="99"/>
      <c r="G38" s="101"/>
      <c r="H38" s="101"/>
    </row>
    <row r="39" spans="5:8" ht="20.100000000000001" customHeight="1" x14ac:dyDescent="0.15">
      <c r="E39" s="100"/>
      <c r="F39" s="99"/>
      <c r="G39" s="101"/>
      <c r="H39" s="101"/>
    </row>
    <row r="40" spans="5:8" ht="20.100000000000001" customHeight="1" x14ac:dyDescent="0.15">
      <c r="E40" s="100"/>
      <c r="F40" s="99"/>
      <c r="G40" s="101"/>
      <c r="H40" s="101"/>
    </row>
    <row r="41" spans="5:8" ht="20.100000000000001" customHeight="1" x14ac:dyDescent="0.15">
      <c r="E41" s="100"/>
      <c r="F41" s="99"/>
      <c r="G41" s="101"/>
      <c r="H41" s="101"/>
    </row>
    <row r="42" spans="5:8" ht="20.100000000000001" customHeight="1" x14ac:dyDescent="0.15">
      <c r="E42" s="100"/>
      <c r="F42" s="99"/>
      <c r="G42" s="101"/>
      <c r="H42" s="101"/>
    </row>
    <row r="43" spans="5:8" ht="20.100000000000001" customHeight="1" x14ac:dyDescent="0.15">
      <c r="E43" s="100"/>
      <c r="F43" s="99"/>
      <c r="G43" s="101"/>
      <c r="H43" s="101"/>
    </row>
    <row r="44" spans="5:8" ht="20.100000000000001" customHeight="1" x14ac:dyDescent="0.15">
      <c r="E44" s="100"/>
      <c r="F44" s="99"/>
      <c r="G44" s="101"/>
      <c r="H44" s="101"/>
    </row>
    <row r="45" spans="5:8" ht="20.100000000000001" customHeight="1" x14ac:dyDescent="0.15">
      <c r="E45" s="100"/>
      <c r="F45" s="99"/>
      <c r="G45" s="101"/>
      <c r="H45" s="101"/>
    </row>
    <row r="46" spans="5:8" ht="20.100000000000001" customHeight="1" x14ac:dyDescent="0.15">
      <c r="E46" s="100"/>
      <c r="F46" s="99"/>
      <c r="G46" s="101"/>
      <c r="H46" s="101"/>
    </row>
    <row r="47" spans="5:8" ht="20.100000000000001" customHeight="1" x14ac:dyDescent="0.15">
      <c r="E47" s="100"/>
      <c r="F47" s="99"/>
      <c r="G47" s="101"/>
      <c r="H47" s="101"/>
    </row>
    <row r="48" spans="5:8" ht="20.100000000000001" customHeight="1" x14ac:dyDescent="0.15">
      <c r="E48" s="100"/>
      <c r="F48" s="99"/>
      <c r="G48" s="101"/>
      <c r="H48" s="101"/>
    </row>
    <row r="49" spans="5:8" ht="20.100000000000001" customHeight="1" x14ac:dyDescent="0.15">
      <c r="E49" s="100"/>
      <c r="F49" s="99"/>
      <c r="G49" s="101"/>
      <c r="H49" s="101"/>
    </row>
    <row r="50" spans="5:8" ht="20.100000000000001" customHeight="1" x14ac:dyDescent="0.15">
      <c r="E50" s="100"/>
      <c r="F50" s="99"/>
      <c r="G50" s="101"/>
      <c r="H50" s="101"/>
    </row>
    <row r="51" spans="5:8" ht="20.100000000000001" customHeight="1" x14ac:dyDescent="0.15">
      <c r="E51" s="100"/>
      <c r="F51" s="99"/>
      <c r="G51" s="101"/>
      <c r="H51" s="101"/>
    </row>
    <row r="52" spans="5:8" ht="20.100000000000001" customHeight="1" x14ac:dyDescent="0.15">
      <c r="E52" s="100"/>
      <c r="F52" s="99"/>
      <c r="G52" s="101"/>
      <c r="H52" s="101"/>
    </row>
    <row r="53" spans="5:8" ht="20.100000000000001" customHeight="1" x14ac:dyDescent="0.15">
      <c r="E53" s="100"/>
      <c r="F53" s="99"/>
      <c r="G53" s="101"/>
      <c r="H53" s="101"/>
    </row>
    <row r="54" spans="5:8" ht="20.100000000000001" customHeight="1" x14ac:dyDescent="0.15">
      <c r="E54" s="100"/>
      <c r="F54" s="99"/>
      <c r="G54" s="101"/>
      <c r="H54" s="101"/>
    </row>
    <row r="55" spans="5:8" ht="20.100000000000001" customHeight="1" x14ac:dyDescent="0.15">
      <c r="E55" s="100"/>
      <c r="F55" s="99"/>
      <c r="G55" s="101"/>
      <c r="H55" s="101"/>
    </row>
    <row r="56" spans="5:8" ht="20.100000000000001" customHeight="1" x14ac:dyDescent="0.15">
      <c r="E56" s="100"/>
      <c r="F56" s="99"/>
      <c r="G56" s="101"/>
      <c r="H56" s="101"/>
    </row>
    <row r="57" spans="5:8" ht="20.100000000000001" customHeight="1" x14ac:dyDescent="0.15">
      <c r="E57" s="100"/>
      <c r="F57" s="99"/>
      <c r="G57" s="101"/>
      <c r="H57" s="101"/>
    </row>
    <row r="58" spans="5:8" ht="20.100000000000001" customHeight="1" x14ac:dyDescent="0.15">
      <c r="E58" s="100"/>
      <c r="F58" s="99"/>
      <c r="G58" s="101"/>
      <c r="H58" s="101"/>
    </row>
    <row r="59" spans="5:8" ht="20.100000000000001" customHeight="1" x14ac:dyDescent="0.15">
      <c r="E59" s="100"/>
      <c r="F59" s="99"/>
      <c r="G59" s="101"/>
      <c r="H59" s="101"/>
    </row>
    <row r="60" spans="5:8" ht="20.100000000000001" customHeight="1" x14ac:dyDescent="0.15">
      <c r="E60" s="100"/>
      <c r="F60" s="99"/>
      <c r="G60" s="101"/>
      <c r="H60" s="101"/>
    </row>
    <row r="61" spans="5:8" ht="20.100000000000001" customHeight="1" x14ac:dyDescent="0.15">
      <c r="E61" s="100"/>
      <c r="F61" s="99"/>
      <c r="G61" s="101"/>
      <c r="H61" s="101"/>
    </row>
    <row r="62" spans="5:8" ht="20.100000000000001" customHeight="1" x14ac:dyDescent="0.15">
      <c r="E62" s="100"/>
      <c r="F62" s="99"/>
      <c r="G62" s="101"/>
      <c r="H62" s="101"/>
    </row>
    <row r="63" spans="5:8" ht="20.100000000000001" customHeight="1" x14ac:dyDescent="0.15">
      <c r="E63" s="100"/>
      <c r="F63" s="99"/>
      <c r="G63" s="101"/>
      <c r="H63" s="101"/>
    </row>
    <row r="64" spans="5:8" ht="20.100000000000001" customHeight="1" x14ac:dyDescent="0.15">
      <c r="E64" s="100"/>
      <c r="F64" s="99"/>
      <c r="G64" s="101"/>
      <c r="H64" s="101"/>
    </row>
    <row r="65" spans="5:8" ht="20.100000000000001" customHeight="1" x14ac:dyDescent="0.15">
      <c r="E65" s="100"/>
      <c r="F65" s="99"/>
      <c r="G65" s="101"/>
      <c r="H65" s="101"/>
    </row>
    <row r="66" spans="5:8" ht="20.100000000000001" customHeight="1" x14ac:dyDescent="0.15">
      <c r="E66" s="100"/>
      <c r="F66" s="99"/>
      <c r="G66" s="101"/>
      <c r="H66" s="101"/>
    </row>
    <row r="67" spans="5:8" ht="20.100000000000001" customHeight="1" x14ac:dyDescent="0.15">
      <c r="E67" s="100"/>
      <c r="F67" s="99"/>
      <c r="G67" s="101"/>
      <c r="H67" s="101"/>
    </row>
    <row r="68" spans="5:8" ht="20.100000000000001" customHeight="1" x14ac:dyDescent="0.15">
      <c r="E68" s="100"/>
      <c r="F68" s="99"/>
      <c r="G68" s="101"/>
      <c r="H68" s="101"/>
    </row>
    <row r="69" spans="5:8" ht="20.100000000000001" customHeight="1" x14ac:dyDescent="0.15">
      <c r="E69" s="100"/>
      <c r="F69" s="99"/>
      <c r="G69" s="101"/>
      <c r="H69" s="101"/>
    </row>
    <row r="70" spans="5:8" ht="20.100000000000001" customHeight="1" x14ac:dyDescent="0.15">
      <c r="E70" s="100"/>
      <c r="F70" s="99"/>
      <c r="G70" s="101"/>
      <c r="H70" s="101"/>
    </row>
    <row r="71" spans="5:8" ht="20.100000000000001" customHeight="1" x14ac:dyDescent="0.15">
      <c r="E71" s="100"/>
      <c r="F71" s="99"/>
      <c r="G71" s="101"/>
      <c r="H71" s="101"/>
    </row>
    <row r="72" spans="5:8" ht="20.100000000000001" customHeight="1" x14ac:dyDescent="0.15">
      <c r="E72" s="100"/>
      <c r="F72" s="99"/>
      <c r="G72" s="101"/>
      <c r="H72" s="101"/>
    </row>
    <row r="73" spans="5:8" ht="20.100000000000001" customHeight="1" x14ac:dyDescent="0.15">
      <c r="E73" s="100"/>
      <c r="F73" s="99"/>
      <c r="G73" s="101"/>
      <c r="H73" s="101"/>
    </row>
    <row r="74" spans="5:8" ht="20.100000000000001" customHeight="1" x14ac:dyDescent="0.15">
      <c r="E74" s="100"/>
      <c r="F74" s="99"/>
      <c r="G74" s="101"/>
      <c r="H74" s="101"/>
    </row>
    <row r="75" spans="5:8" ht="20.100000000000001" customHeight="1" x14ac:dyDescent="0.15">
      <c r="E75" s="100"/>
      <c r="F75" s="99"/>
      <c r="G75" s="101"/>
      <c r="H75" s="101"/>
    </row>
    <row r="76" spans="5:8" ht="20.100000000000001" customHeight="1" x14ac:dyDescent="0.15">
      <c r="E76" s="100"/>
      <c r="F76" s="99"/>
      <c r="G76" s="101"/>
      <c r="H76" s="101"/>
    </row>
    <row r="77" spans="5:8" ht="20.100000000000001" customHeight="1" x14ac:dyDescent="0.15">
      <c r="E77" s="100"/>
      <c r="F77" s="99"/>
      <c r="G77" s="101"/>
      <c r="H77" s="101"/>
    </row>
    <row r="78" spans="5:8" ht="20.100000000000001" customHeight="1" x14ac:dyDescent="0.15">
      <c r="E78" s="100"/>
      <c r="F78" s="99"/>
      <c r="G78" s="101"/>
      <c r="H78" s="101"/>
    </row>
    <row r="79" spans="5:8" ht="20.100000000000001" customHeight="1" x14ac:dyDescent="0.15">
      <c r="E79" s="100"/>
      <c r="F79" s="99"/>
      <c r="G79" s="101"/>
      <c r="H79" s="101"/>
    </row>
    <row r="80" spans="5:8" ht="20.100000000000001" customHeight="1" x14ac:dyDescent="0.15">
      <c r="E80" s="100"/>
      <c r="F80" s="99"/>
      <c r="G80" s="101"/>
      <c r="H80" s="101"/>
    </row>
    <row r="81" spans="5:8" ht="20.100000000000001" customHeight="1" x14ac:dyDescent="0.15">
      <c r="E81" s="100"/>
      <c r="F81" s="99"/>
      <c r="G81" s="101"/>
      <c r="H81" s="101"/>
    </row>
    <row r="82" spans="5:8" ht="20.100000000000001" customHeight="1" x14ac:dyDescent="0.15">
      <c r="E82" s="100"/>
      <c r="F82" s="99"/>
      <c r="G82" s="101"/>
      <c r="H82" s="101"/>
    </row>
    <row r="83" spans="5:8" ht="20.100000000000001" customHeight="1" x14ac:dyDescent="0.15">
      <c r="E83" s="100"/>
      <c r="F83" s="99"/>
      <c r="G83" s="101"/>
      <c r="H83" s="101"/>
    </row>
    <row r="84" spans="5:8" ht="20.100000000000001" customHeight="1" x14ac:dyDescent="0.15">
      <c r="E84" s="100"/>
      <c r="F84" s="99"/>
      <c r="G84" s="101"/>
      <c r="H84" s="101"/>
    </row>
    <row r="85" spans="5:8" ht="20.100000000000001" customHeight="1" x14ac:dyDescent="0.15">
      <c r="E85" s="100"/>
      <c r="F85" s="99"/>
      <c r="G85" s="101"/>
      <c r="H85" s="101"/>
    </row>
    <row r="86" spans="5:8" ht="20.100000000000001" customHeight="1" x14ac:dyDescent="0.15">
      <c r="E86" s="100"/>
      <c r="F86" s="99"/>
      <c r="G86" s="101"/>
      <c r="H86" s="101"/>
    </row>
    <row r="87" spans="5:8" ht="20.100000000000001" customHeight="1" x14ac:dyDescent="0.15">
      <c r="E87" s="100"/>
      <c r="F87" s="99"/>
      <c r="G87" s="101"/>
      <c r="H87" s="101"/>
    </row>
    <row r="88" spans="5:8" ht="20.100000000000001" customHeight="1" x14ac:dyDescent="0.15">
      <c r="E88" s="100"/>
      <c r="F88" s="99"/>
      <c r="G88" s="101"/>
      <c r="H88" s="101"/>
    </row>
    <row r="89" spans="5:8" ht="20.100000000000001" customHeight="1" x14ac:dyDescent="0.15">
      <c r="E89" s="100"/>
      <c r="F89" s="99"/>
      <c r="G89" s="101"/>
      <c r="H89" s="101"/>
    </row>
    <row r="90" spans="5:8" ht="20.100000000000001" customHeight="1" x14ac:dyDescent="0.15">
      <c r="E90" s="100"/>
      <c r="F90" s="99"/>
      <c r="G90" s="101"/>
      <c r="H90" s="101"/>
    </row>
    <row r="91" spans="5:8" ht="20.100000000000001" customHeight="1" x14ac:dyDescent="0.15">
      <c r="E91" s="100"/>
      <c r="F91" s="99"/>
      <c r="G91" s="101"/>
      <c r="H91" s="101"/>
    </row>
    <row r="92" spans="5:8" ht="20.100000000000001" customHeight="1" x14ac:dyDescent="0.15">
      <c r="E92" s="100"/>
      <c r="F92" s="99"/>
      <c r="G92" s="101"/>
      <c r="H92" s="101"/>
    </row>
    <row r="93" spans="5:8" ht="20.100000000000001" customHeight="1" x14ac:dyDescent="0.15">
      <c r="E93" s="100"/>
      <c r="F93" s="99"/>
      <c r="G93" s="101"/>
      <c r="H93" s="101"/>
    </row>
    <row r="94" spans="5:8" ht="20.100000000000001" customHeight="1" x14ac:dyDescent="0.15">
      <c r="E94" s="100"/>
      <c r="F94" s="99"/>
      <c r="G94" s="101"/>
      <c r="H94" s="101"/>
    </row>
    <row r="95" spans="5:8" ht="20.100000000000001" customHeight="1" x14ac:dyDescent="0.15">
      <c r="E95" s="100"/>
      <c r="F95" s="99"/>
      <c r="G95" s="101"/>
      <c r="H95" s="101"/>
    </row>
    <row r="96" spans="5:8" ht="20.100000000000001" customHeight="1" x14ac:dyDescent="0.15">
      <c r="E96" s="100"/>
      <c r="F96" s="99"/>
      <c r="G96" s="101"/>
      <c r="H96" s="101"/>
    </row>
    <row r="97" spans="5:8" ht="20.100000000000001" customHeight="1" x14ac:dyDescent="0.15">
      <c r="E97" s="100"/>
      <c r="F97" s="99"/>
      <c r="G97" s="101"/>
      <c r="H97" s="101"/>
    </row>
    <row r="98" spans="5:8" ht="20.100000000000001" customHeight="1" x14ac:dyDescent="0.15">
      <c r="E98" s="100"/>
      <c r="F98" s="99"/>
      <c r="G98" s="101"/>
      <c r="H98" s="101"/>
    </row>
    <row r="99" spans="5:8" ht="20.100000000000001" customHeight="1" x14ac:dyDescent="0.15">
      <c r="E99" s="100"/>
      <c r="F99" s="99"/>
      <c r="G99" s="101"/>
      <c r="H99" s="101"/>
    </row>
    <row r="100" spans="5:8" ht="20.100000000000001" customHeight="1" x14ac:dyDescent="0.15">
      <c r="E100" s="100"/>
      <c r="F100" s="99"/>
      <c r="G100" s="101"/>
      <c r="H100" s="101"/>
    </row>
    <row r="101" spans="5:8" ht="20.100000000000001" customHeight="1" x14ac:dyDescent="0.15">
      <c r="E101" s="100"/>
      <c r="F101" s="99"/>
      <c r="G101" s="101"/>
      <c r="H101" s="101"/>
    </row>
    <row r="102" spans="5:8" ht="20.100000000000001" customHeight="1" x14ac:dyDescent="0.15">
      <c r="E102" s="100"/>
      <c r="F102" s="99"/>
      <c r="G102" s="101"/>
      <c r="H102" s="101"/>
    </row>
    <row r="103" spans="5:8" ht="20.100000000000001" customHeight="1" x14ac:dyDescent="0.15">
      <c r="E103" s="100"/>
      <c r="F103" s="99"/>
      <c r="G103" s="101"/>
      <c r="H103" s="101"/>
    </row>
    <row r="104" spans="5:8" ht="20.100000000000001" customHeight="1" x14ac:dyDescent="0.15">
      <c r="E104" s="100"/>
      <c r="F104" s="99"/>
      <c r="G104" s="101"/>
      <c r="H104" s="101"/>
    </row>
    <row r="105" spans="5:8" ht="20.100000000000001" customHeight="1" x14ac:dyDescent="0.15">
      <c r="E105" s="100"/>
      <c r="F105" s="99"/>
      <c r="G105" s="101"/>
      <c r="H105" s="101"/>
    </row>
    <row r="106" spans="5:8" ht="20.100000000000001" customHeight="1" x14ac:dyDescent="0.15">
      <c r="E106" s="100"/>
      <c r="F106" s="99"/>
      <c r="G106" s="101"/>
      <c r="H106" s="101"/>
    </row>
    <row r="107" spans="5:8" ht="20.100000000000001" customHeight="1" x14ac:dyDescent="0.15">
      <c r="E107" s="100"/>
      <c r="F107" s="99"/>
      <c r="G107" s="101"/>
      <c r="H107" s="101"/>
    </row>
    <row r="108" spans="5:8" ht="20.100000000000001" customHeight="1" x14ac:dyDescent="0.15">
      <c r="E108" s="100"/>
      <c r="F108" s="99"/>
      <c r="G108" s="101"/>
      <c r="H108" s="101"/>
    </row>
    <row r="109" spans="5:8" ht="20.100000000000001" customHeight="1" x14ac:dyDescent="0.15">
      <c r="E109" s="100"/>
      <c r="F109" s="99"/>
      <c r="G109" s="101"/>
      <c r="H109" s="101"/>
    </row>
    <row r="110" spans="5:8" ht="20.100000000000001" customHeight="1" x14ac:dyDescent="0.15">
      <c r="E110" s="100"/>
      <c r="F110" s="99"/>
      <c r="G110" s="101"/>
      <c r="H110" s="101"/>
    </row>
    <row r="111" spans="5:8" ht="20.100000000000001" customHeight="1" x14ac:dyDescent="0.15">
      <c r="E111" s="100"/>
      <c r="F111" s="99"/>
      <c r="G111" s="101"/>
      <c r="H111" s="101"/>
    </row>
    <row r="112" spans="5:8" ht="20.100000000000001" customHeight="1" x14ac:dyDescent="0.15">
      <c r="E112" s="100"/>
      <c r="F112" s="99"/>
      <c r="G112" s="101"/>
      <c r="H112" s="101"/>
    </row>
    <row r="113" spans="5:8" ht="20.100000000000001" customHeight="1" x14ac:dyDescent="0.15">
      <c r="E113" s="100"/>
      <c r="F113" s="99"/>
      <c r="G113" s="101"/>
      <c r="H113" s="101"/>
    </row>
    <row r="114" spans="5:8" ht="20.100000000000001" customHeight="1" x14ac:dyDescent="0.15">
      <c r="E114" s="100"/>
      <c r="F114" s="99"/>
      <c r="G114" s="101"/>
      <c r="H114" s="101"/>
    </row>
    <row r="115" spans="5:8" ht="20.100000000000001" customHeight="1" x14ac:dyDescent="0.15">
      <c r="E115" s="100"/>
      <c r="F115" s="99"/>
      <c r="G115" s="101"/>
      <c r="H115" s="101"/>
    </row>
    <row r="116" spans="5:8" ht="20.100000000000001" customHeight="1" x14ac:dyDescent="0.15">
      <c r="E116" s="100"/>
      <c r="F116" s="99"/>
      <c r="G116" s="101"/>
      <c r="H116" s="101"/>
    </row>
    <row r="117" spans="5:8" ht="20.100000000000001" customHeight="1" x14ac:dyDescent="0.15">
      <c r="E117" s="100"/>
      <c r="F117" s="99"/>
      <c r="G117" s="101"/>
      <c r="H117" s="101"/>
    </row>
    <row r="118" spans="5:8" ht="20.100000000000001" customHeight="1" x14ac:dyDescent="0.15">
      <c r="E118" s="100"/>
      <c r="F118" s="99"/>
      <c r="G118" s="101"/>
      <c r="H118" s="101"/>
    </row>
    <row r="119" spans="5:8" ht="20.100000000000001" customHeight="1" x14ac:dyDescent="0.15">
      <c r="E119" s="100"/>
      <c r="F119" s="99"/>
      <c r="G119" s="101"/>
      <c r="H119" s="101"/>
    </row>
    <row r="120" spans="5:8" ht="20.100000000000001" customHeight="1" x14ac:dyDescent="0.15">
      <c r="E120" s="100"/>
      <c r="F120" s="99"/>
      <c r="G120" s="101"/>
      <c r="H120" s="101"/>
    </row>
    <row r="121" spans="5:8" ht="20.100000000000001" customHeight="1" x14ac:dyDescent="0.15">
      <c r="E121" s="100"/>
      <c r="F121" s="99"/>
      <c r="G121" s="101"/>
      <c r="H121" s="101"/>
    </row>
    <row r="122" spans="5:8" ht="20.100000000000001" customHeight="1" x14ac:dyDescent="0.15">
      <c r="E122" s="100"/>
      <c r="F122" s="99"/>
      <c r="G122" s="101"/>
      <c r="H122" s="101"/>
    </row>
    <row r="123" spans="5:8" ht="20.100000000000001" customHeight="1" x14ac:dyDescent="0.15">
      <c r="E123" s="100"/>
      <c r="F123" s="99"/>
      <c r="G123" s="101"/>
      <c r="H123" s="101"/>
    </row>
    <row r="124" spans="5:8" ht="20.100000000000001" customHeight="1" x14ac:dyDescent="0.15">
      <c r="E124" s="100"/>
      <c r="F124" s="99"/>
      <c r="G124" s="101"/>
      <c r="H124" s="101"/>
    </row>
    <row r="125" spans="5:8" ht="20.100000000000001" customHeight="1" x14ac:dyDescent="0.15">
      <c r="E125" s="100"/>
      <c r="F125" s="99"/>
      <c r="G125" s="101"/>
      <c r="H125" s="101"/>
    </row>
    <row r="126" spans="5:8" ht="20.100000000000001" customHeight="1" x14ac:dyDescent="0.15">
      <c r="E126" s="100"/>
      <c r="F126" s="99"/>
      <c r="G126" s="101"/>
      <c r="H126" s="101"/>
    </row>
    <row r="127" spans="5:8" ht="20.100000000000001" customHeight="1" x14ac:dyDescent="0.15">
      <c r="E127" s="100"/>
      <c r="F127" s="99"/>
      <c r="G127" s="101"/>
      <c r="H127" s="101"/>
    </row>
    <row r="128" spans="5:8" ht="20.100000000000001" customHeight="1" x14ac:dyDescent="0.15">
      <c r="E128" s="100"/>
      <c r="F128" s="99"/>
      <c r="G128" s="101"/>
      <c r="H128" s="101"/>
    </row>
    <row r="129" spans="5:8" ht="20.100000000000001" customHeight="1" x14ac:dyDescent="0.15">
      <c r="E129" s="100"/>
      <c r="F129" s="99"/>
      <c r="G129" s="101"/>
      <c r="H129" s="101"/>
    </row>
    <row r="130" spans="5:8" ht="20.100000000000001" customHeight="1" x14ac:dyDescent="0.15">
      <c r="E130" s="100"/>
      <c r="F130" s="99"/>
      <c r="G130" s="101"/>
      <c r="H130" s="101"/>
    </row>
    <row r="131" spans="5:8" ht="20.100000000000001" customHeight="1" x14ac:dyDescent="0.15">
      <c r="E131" s="100"/>
      <c r="F131" s="99"/>
      <c r="G131" s="101"/>
      <c r="H131" s="101"/>
    </row>
    <row r="132" spans="5:8" ht="20.100000000000001" customHeight="1" x14ac:dyDescent="0.15">
      <c r="E132" s="100"/>
      <c r="F132" s="99"/>
      <c r="G132" s="101"/>
      <c r="H132" s="101"/>
    </row>
    <row r="133" spans="5:8" ht="20.100000000000001" customHeight="1" x14ac:dyDescent="0.15">
      <c r="E133" s="100"/>
      <c r="F133" s="99"/>
      <c r="G133" s="101"/>
      <c r="H133" s="101"/>
    </row>
    <row r="134" spans="5:8" ht="20.100000000000001" customHeight="1" x14ac:dyDescent="0.15">
      <c r="E134" s="100"/>
      <c r="F134" s="99"/>
      <c r="G134" s="101"/>
      <c r="H134" s="101"/>
    </row>
    <row r="135" spans="5:8" ht="20.100000000000001" customHeight="1" x14ac:dyDescent="0.15">
      <c r="E135" s="100"/>
      <c r="F135" s="99"/>
      <c r="G135" s="101"/>
      <c r="H135" s="101"/>
    </row>
    <row r="136" spans="5:8" ht="20.100000000000001" customHeight="1" x14ac:dyDescent="0.15">
      <c r="E136" s="100"/>
      <c r="F136" s="99"/>
      <c r="G136" s="101"/>
      <c r="H136" s="101"/>
    </row>
    <row r="137" spans="5:8" ht="20.100000000000001" customHeight="1" x14ac:dyDescent="0.15">
      <c r="E137" s="100"/>
      <c r="F137" s="99"/>
      <c r="G137" s="101"/>
      <c r="H137" s="101"/>
    </row>
    <row r="138" spans="5:8" ht="20.100000000000001" customHeight="1" x14ac:dyDescent="0.15">
      <c r="E138" s="100"/>
      <c r="F138" s="99"/>
      <c r="G138" s="101"/>
      <c r="H138" s="101"/>
    </row>
    <row r="139" spans="5:8" ht="20.100000000000001" customHeight="1" x14ac:dyDescent="0.15">
      <c r="E139" s="100"/>
      <c r="F139" s="99"/>
      <c r="G139" s="101"/>
      <c r="H139" s="101"/>
    </row>
    <row r="140" spans="5:8" ht="20.100000000000001" customHeight="1" x14ac:dyDescent="0.15">
      <c r="E140" s="100"/>
      <c r="F140" s="99"/>
      <c r="G140" s="101"/>
      <c r="H140" s="101"/>
    </row>
    <row r="141" spans="5:8" ht="20.100000000000001" customHeight="1" x14ac:dyDescent="0.15">
      <c r="E141" s="100"/>
      <c r="F141" s="99"/>
      <c r="G141" s="101"/>
      <c r="H141" s="101"/>
    </row>
    <row r="142" spans="5:8" ht="20.100000000000001" customHeight="1" x14ac:dyDescent="0.15">
      <c r="E142" s="100"/>
      <c r="F142" s="99"/>
      <c r="G142" s="101"/>
      <c r="H142" s="101"/>
    </row>
    <row r="143" spans="5:8" ht="20.100000000000001" customHeight="1" x14ac:dyDescent="0.15">
      <c r="E143" s="100"/>
      <c r="F143" s="99"/>
      <c r="G143" s="101"/>
      <c r="H143" s="101"/>
    </row>
    <row r="144" spans="5:8" ht="20.100000000000001" customHeight="1" x14ac:dyDescent="0.15">
      <c r="E144" s="100"/>
      <c r="F144" s="99"/>
      <c r="G144" s="101"/>
      <c r="H144" s="101"/>
    </row>
    <row r="145" spans="5:8" ht="20.100000000000001" customHeight="1" x14ac:dyDescent="0.15">
      <c r="E145" s="100"/>
      <c r="F145" s="99"/>
      <c r="G145" s="101"/>
      <c r="H145" s="101"/>
    </row>
    <row r="146" spans="5:8" ht="20.100000000000001" customHeight="1" x14ac:dyDescent="0.15">
      <c r="E146" s="100"/>
      <c r="F146" s="99"/>
      <c r="G146" s="101"/>
      <c r="H146" s="101"/>
    </row>
    <row r="147" spans="5:8" ht="20.100000000000001" customHeight="1" x14ac:dyDescent="0.15">
      <c r="E147" s="100"/>
      <c r="F147" s="99"/>
      <c r="G147" s="101"/>
      <c r="H147" s="101"/>
    </row>
    <row r="148" spans="5:8" ht="20.100000000000001" customHeight="1" x14ac:dyDescent="0.15">
      <c r="E148" s="100"/>
      <c r="F148" s="99"/>
      <c r="G148" s="101"/>
      <c r="H148" s="101"/>
    </row>
    <row r="149" spans="5:8" ht="20.100000000000001" customHeight="1" x14ac:dyDescent="0.15">
      <c r="E149" s="100"/>
      <c r="F149" s="99"/>
      <c r="G149" s="101"/>
      <c r="H149" s="101"/>
    </row>
    <row r="150" spans="5:8" ht="20.100000000000001" customHeight="1" x14ac:dyDescent="0.15">
      <c r="E150" s="100"/>
      <c r="F150" s="99"/>
      <c r="G150" s="101"/>
      <c r="H150" s="101"/>
    </row>
    <row r="151" spans="5:8" ht="20.100000000000001" customHeight="1" x14ac:dyDescent="0.15">
      <c r="E151" s="100"/>
      <c r="F151" s="99"/>
      <c r="G151" s="101"/>
      <c r="H151" s="101"/>
    </row>
    <row r="152" spans="5:8" ht="20.100000000000001" customHeight="1" x14ac:dyDescent="0.15">
      <c r="E152" s="100"/>
      <c r="F152" s="99"/>
      <c r="G152" s="101"/>
      <c r="H152" s="101"/>
    </row>
    <row r="153" spans="5:8" ht="20.100000000000001" customHeight="1" x14ac:dyDescent="0.15">
      <c r="E153" s="100"/>
      <c r="F153" s="99"/>
      <c r="G153" s="101"/>
      <c r="H153" s="101"/>
    </row>
    <row r="154" spans="5:8" ht="20.100000000000001" customHeight="1" x14ac:dyDescent="0.15">
      <c r="E154" s="100"/>
      <c r="F154" s="99"/>
      <c r="G154" s="101"/>
      <c r="H154" s="101"/>
    </row>
    <row r="155" spans="5:8" ht="20.100000000000001" customHeight="1" x14ac:dyDescent="0.15">
      <c r="E155" s="100"/>
      <c r="F155" s="99"/>
      <c r="G155" s="101"/>
      <c r="H155" s="101"/>
    </row>
    <row r="156" spans="5:8" ht="20.100000000000001" customHeight="1" x14ac:dyDescent="0.15">
      <c r="E156" s="100"/>
      <c r="F156" s="99"/>
      <c r="G156" s="101"/>
      <c r="H156" s="101"/>
    </row>
    <row r="157" spans="5:8" ht="20.100000000000001" customHeight="1" x14ac:dyDescent="0.15">
      <c r="E157" s="100"/>
      <c r="F157" s="99"/>
      <c r="G157" s="101"/>
      <c r="H157" s="101"/>
    </row>
    <row r="158" spans="5:8" ht="20.100000000000001" customHeight="1" x14ac:dyDescent="0.15">
      <c r="E158" s="100"/>
      <c r="F158" s="99"/>
      <c r="G158" s="101"/>
      <c r="H158" s="101"/>
    </row>
    <row r="159" spans="5:8" ht="20.100000000000001" customHeight="1" x14ac:dyDescent="0.15">
      <c r="E159" s="100"/>
      <c r="F159" s="99"/>
      <c r="G159" s="101"/>
      <c r="H159" s="101"/>
    </row>
    <row r="160" spans="5:8" ht="20.100000000000001" customHeight="1" x14ac:dyDescent="0.15">
      <c r="E160" s="100"/>
      <c r="F160" s="99"/>
      <c r="G160" s="101"/>
      <c r="H160" s="101"/>
    </row>
    <row r="161" spans="5:8" ht="20.100000000000001" customHeight="1" x14ac:dyDescent="0.15">
      <c r="E161" s="100"/>
      <c r="F161" s="99"/>
      <c r="G161" s="101"/>
      <c r="H161" s="101"/>
    </row>
    <row r="162" spans="5:8" ht="20.100000000000001" customHeight="1" x14ac:dyDescent="0.15">
      <c r="E162" s="100"/>
      <c r="F162" s="99"/>
      <c r="G162" s="101"/>
      <c r="H162" s="101"/>
    </row>
    <row r="163" spans="5:8" ht="20.100000000000001" customHeight="1" x14ac:dyDescent="0.15">
      <c r="E163" s="100"/>
      <c r="F163" s="99"/>
      <c r="G163" s="101"/>
      <c r="H163" s="101"/>
    </row>
    <row r="164" spans="5:8" ht="20.100000000000001" customHeight="1" x14ac:dyDescent="0.15">
      <c r="E164" s="100"/>
      <c r="F164" s="99"/>
      <c r="G164" s="101"/>
      <c r="H164" s="101"/>
    </row>
    <row r="165" spans="5:8" ht="20.100000000000001" customHeight="1" x14ac:dyDescent="0.15">
      <c r="E165" s="100"/>
      <c r="F165" s="99"/>
      <c r="G165" s="101"/>
      <c r="H165" s="101"/>
    </row>
    <row r="166" spans="5:8" ht="20.100000000000001" customHeight="1" x14ac:dyDescent="0.15">
      <c r="E166" s="100"/>
      <c r="F166" s="99"/>
      <c r="G166" s="101"/>
      <c r="H166" s="101"/>
    </row>
    <row r="167" spans="5:8" ht="20.100000000000001" customHeight="1" x14ac:dyDescent="0.15">
      <c r="E167" s="100"/>
      <c r="F167" s="99"/>
      <c r="G167" s="101"/>
      <c r="H167" s="101"/>
    </row>
    <row r="168" spans="5:8" ht="20.100000000000001" customHeight="1" x14ac:dyDescent="0.15">
      <c r="E168" s="100"/>
      <c r="F168" s="99"/>
      <c r="G168" s="101"/>
      <c r="H168" s="101"/>
    </row>
    <row r="169" spans="5:8" ht="20.100000000000001" customHeight="1" x14ac:dyDescent="0.15">
      <c r="E169" s="100"/>
      <c r="F169" s="99"/>
      <c r="G169" s="101"/>
      <c r="H169" s="101"/>
    </row>
    <row r="170" spans="5:8" ht="20.100000000000001" customHeight="1" x14ac:dyDescent="0.15">
      <c r="E170" s="100"/>
      <c r="F170" s="99"/>
      <c r="G170" s="101"/>
      <c r="H170" s="101"/>
    </row>
    <row r="171" spans="5:8" ht="20.100000000000001" customHeight="1" x14ac:dyDescent="0.15">
      <c r="E171" s="100"/>
      <c r="F171" s="99"/>
      <c r="G171" s="101"/>
      <c r="H171" s="101"/>
    </row>
    <row r="172" spans="5:8" ht="20.100000000000001" customHeight="1" x14ac:dyDescent="0.15">
      <c r="E172" s="100"/>
      <c r="F172" s="99"/>
      <c r="G172" s="101"/>
      <c r="H172" s="101"/>
    </row>
    <row r="173" spans="5:8" ht="20.100000000000001" customHeight="1" x14ac:dyDescent="0.15">
      <c r="E173" s="100"/>
      <c r="F173" s="99"/>
      <c r="G173" s="101"/>
      <c r="H173" s="101"/>
    </row>
    <row r="174" spans="5:8" ht="20.100000000000001" customHeight="1" x14ac:dyDescent="0.15">
      <c r="E174" s="100"/>
      <c r="F174" s="99"/>
      <c r="G174" s="101"/>
      <c r="H174" s="101"/>
    </row>
    <row r="175" spans="5:8" ht="20.100000000000001" customHeight="1" x14ac:dyDescent="0.15">
      <c r="E175" s="100"/>
      <c r="F175" s="99"/>
      <c r="G175" s="101"/>
      <c r="H175" s="101"/>
    </row>
    <row r="176" spans="5:8" ht="20.100000000000001" customHeight="1" x14ac:dyDescent="0.15">
      <c r="E176" s="100"/>
      <c r="F176" s="99"/>
      <c r="G176" s="101"/>
      <c r="H176" s="101"/>
    </row>
    <row r="177" spans="5:8" ht="20.100000000000001" customHeight="1" x14ac:dyDescent="0.15">
      <c r="E177" s="100"/>
      <c r="F177" s="99"/>
      <c r="G177" s="101"/>
      <c r="H177" s="101"/>
    </row>
    <row r="178" spans="5:8" ht="20.100000000000001" customHeight="1" x14ac:dyDescent="0.15">
      <c r="E178" s="100"/>
      <c r="F178" s="99"/>
      <c r="G178" s="101"/>
      <c r="H178" s="101"/>
    </row>
    <row r="179" spans="5:8" ht="20.100000000000001" customHeight="1" x14ac:dyDescent="0.15">
      <c r="E179" s="100"/>
      <c r="F179" s="99"/>
      <c r="G179" s="101"/>
      <c r="H179" s="101"/>
    </row>
    <row r="180" spans="5:8" ht="20.100000000000001" customHeight="1" x14ac:dyDescent="0.15">
      <c r="E180" s="100"/>
      <c r="F180" s="99"/>
      <c r="G180" s="101"/>
      <c r="H180" s="101"/>
    </row>
    <row r="181" spans="5:8" ht="20.100000000000001" customHeight="1" x14ac:dyDescent="0.15">
      <c r="E181" s="100"/>
      <c r="F181" s="99"/>
      <c r="G181" s="101"/>
      <c r="H181" s="101"/>
    </row>
    <row r="182" spans="5:8" ht="20.100000000000001" customHeight="1" x14ac:dyDescent="0.15">
      <c r="E182" s="100"/>
      <c r="F182" s="99"/>
      <c r="G182" s="101"/>
      <c r="H182" s="101"/>
    </row>
    <row r="183" spans="5:8" ht="20.100000000000001" customHeight="1" x14ac:dyDescent="0.15">
      <c r="E183" s="100"/>
      <c r="F183" s="99"/>
      <c r="G183" s="101"/>
      <c r="H183" s="101"/>
    </row>
    <row r="184" spans="5:8" ht="20.100000000000001" customHeight="1" x14ac:dyDescent="0.15">
      <c r="E184" s="100"/>
      <c r="F184" s="99"/>
      <c r="G184" s="101"/>
      <c r="H184" s="101"/>
    </row>
    <row r="185" spans="5:8" ht="20.100000000000001" customHeight="1" x14ac:dyDescent="0.15">
      <c r="E185" s="100"/>
      <c r="F185" s="99"/>
      <c r="G185" s="101"/>
      <c r="H185" s="101"/>
    </row>
    <row r="186" spans="5:8" ht="20.100000000000001" customHeight="1" x14ac:dyDescent="0.15">
      <c r="E186" s="100"/>
      <c r="F186" s="99"/>
      <c r="G186" s="101"/>
      <c r="H186" s="101"/>
    </row>
    <row r="187" spans="5:8" ht="20.100000000000001" customHeight="1" x14ac:dyDescent="0.15">
      <c r="E187" s="100"/>
      <c r="F187" s="99"/>
      <c r="G187" s="101"/>
      <c r="H187" s="101"/>
    </row>
    <row r="188" spans="5:8" ht="20.100000000000001" customHeight="1" x14ac:dyDescent="0.15">
      <c r="E188" s="100"/>
      <c r="F188" s="99"/>
      <c r="G188" s="101"/>
      <c r="H188" s="101"/>
    </row>
    <row r="189" spans="5:8" ht="20.100000000000001" customHeight="1" x14ac:dyDescent="0.15">
      <c r="E189" s="100"/>
      <c r="F189" s="99"/>
      <c r="G189" s="101"/>
      <c r="H189" s="101"/>
    </row>
    <row r="190" spans="5:8" ht="20.100000000000001" customHeight="1" x14ac:dyDescent="0.15">
      <c r="E190" s="100"/>
      <c r="F190" s="99"/>
      <c r="G190" s="101"/>
      <c r="H190" s="101"/>
    </row>
    <row r="191" spans="5:8" ht="20.100000000000001" customHeight="1" x14ac:dyDescent="0.15">
      <c r="E191" s="100"/>
      <c r="F191" s="99"/>
      <c r="G191" s="101"/>
      <c r="H191" s="101"/>
    </row>
    <row r="192" spans="5:8" ht="20.100000000000001" customHeight="1" x14ac:dyDescent="0.15">
      <c r="E192" s="100"/>
      <c r="F192" s="99"/>
      <c r="G192" s="101"/>
      <c r="H192" s="101"/>
    </row>
    <row r="193" spans="5:8" ht="20.100000000000001" customHeight="1" x14ac:dyDescent="0.15">
      <c r="E193" s="100"/>
      <c r="F193" s="99"/>
      <c r="G193" s="101"/>
      <c r="H193" s="101"/>
    </row>
    <row r="194" spans="5:8" ht="20.100000000000001" customHeight="1" x14ac:dyDescent="0.15">
      <c r="E194" s="100"/>
      <c r="F194" s="99"/>
      <c r="G194" s="101"/>
      <c r="H194" s="101"/>
    </row>
    <row r="195" spans="5:8" ht="20.100000000000001" customHeight="1" x14ac:dyDescent="0.15">
      <c r="E195" s="100"/>
      <c r="F195" s="99"/>
      <c r="G195" s="101"/>
      <c r="H195" s="101"/>
    </row>
    <row r="196" spans="5:8" ht="20.100000000000001" customHeight="1" x14ac:dyDescent="0.15">
      <c r="E196" s="100"/>
      <c r="F196" s="99"/>
      <c r="G196" s="101"/>
      <c r="H196" s="101"/>
    </row>
    <row r="197" spans="5:8" ht="20.100000000000001" customHeight="1" x14ac:dyDescent="0.15">
      <c r="E197" s="100"/>
      <c r="F197" s="99"/>
      <c r="G197" s="101"/>
      <c r="H197" s="101"/>
    </row>
    <row r="198" spans="5:8" ht="20.100000000000001" customHeight="1" x14ac:dyDescent="0.15">
      <c r="E198" s="100"/>
      <c r="F198" s="99"/>
      <c r="G198" s="101"/>
      <c r="H198" s="101"/>
    </row>
    <row r="199" spans="5:8" ht="20.100000000000001" customHeight="1" x14ac:dyDescent="0.15">
      <c r="E199" s="100"/>
      <c r="F199" s="99"/>
      <c r="G199" s="101"/>
      <c r="H199" s="101"/>
    </row>
    <row r="200" spans="5:8" ht="20.100000000000001" customHeight="1" x14ac:dyDescent="0.15">
      <c r="E200" s="100"/>
      <c r="F200" s="99"/>
      <c r="G200" s="101"/>
      <c r="H200" s="101"/>
    </row>
    <row r="201" spans="5:8" ht="20.100000000000001" customHeight="1" x14ac:dyDescent="0.15">
      <c r="E201" s="100"/>
      <c r="F201" s="99"/>
      <c r="G201" s="101"/>
      <c r="H201" s="101"/>
    </row>
    <row r="202" spans="5:8" ht="20.100000000000001" customHeight="1" x14ac:dyDescent="0.15">
      <c r="E202" s="100"/>
      <c r="F202" s="99"/>
      <c r="G202" s="101"/>
      <c r="H202" s="101"/>
    </row>
    <row r="203" spans="5:8" ht="20.100000000000001" customHeight="1" x14ac:dyDescent="0.15">
      <c r="E203" s="100"/>
      <c r="F203" s="99"/>
      <c r="G203" s="101"/>
      <c r="H203" s="101"/>
    </row>
    <row r="204" spans="5:8" ht="20.100000000000001" customHeight="1" x14ac:dyDescent="0.15">
      <c r="E204" s="100"/>
      <c r="F204" s="99"/>
      <c r="G204" s="101"/>
      <c r="H204" s="101"/>
    </row>
    <row r="205" spans="5:8" ht="20.100000000000001" customHeight="1" x14ac:dyDescent="0.15">
      <c r="E205" s="100"/>
      <c r="F205" s="99"/>
      <c r="G205" s="101"/>
      <c r="H205" s="101"/>
    </row>
    <row r="206" spans="5:8" ht="20.100000000000001" customHeight="1" x14ac:dyDescent="0.15">
      <c r="E206" s="100"/>
      <c r="F206" s="99"/>
      <c r="G206" s="101"/>
      <c r="H206" s="101"/>
    </row>
    <row r="207" spans="5:8" ht="20.100000000000001" customHeight="1" x14ac:dyDescent="0.15">
      <c r="E207" s="100"/>
      <c r="F207" s="99"/>
      <c r="G207" s="101"/>
      <c r="H207" s="101"/>
    </row>
  </sheetData>
  <sheetProtection selectLockedCells="1"/>
  <phoneticPr fontId="3" type="noConversion"/>
  <printOptions horizontalCentered="1"/>
  <pageMargins left="0.51181102362204722" right="0.51181102362204722" top="0.59055118110236227" bottom="0.39370078740157483" header="0.31496062992125984" footer="0.31496062992125984"/>
  <pageSetup paperSize="9" scale="77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11428C"/>
    <pageSetUpPr autoPageBreaks="0"/>
  </sheetPr>
  <dimension ref="D1:L9"/>
  <sheetViews>
    <sheetView showGridLines="0" showRowColHeaders="0" workbookViewId="0">
      <pane ySplit="7" topLeftCell="A8" activePane="bottomLeft" state="frozen"/>
      <selection activeCell="D8" sqref="D8"/>
      <selection pane="bottomLeft" activeCell="A8" sqref="A8"/>
    </sheetView>
  </sheetViews>
  <sheetFormatPr defaultRowHeight="20.100000000000001" customHeight="1" x14ac:dyDescent="0.15"/>
  <cols>
    <col min="1" max="2" width="0.21875" style="70" customWidth="1"/>
    <col min="3" max="3" width="1.77734375" style="70" customWidth="1"/>
    <col min="4" max="4" width="9.77734375" style="76" customWidth="1"/>
    <col min="5" max="5" width="12.77734375" style="75" customWidth="1"/>
    <col min="6" max="6" width="11.77734375" style="75" customWidth="1"/>
    <col min="7" max="7" width="34" style="79" customWidth="1"/>
    <col min="8" max="8" width="10.77734375" style="75" customWidth="1"/>
    <col min="9" max="9" width="8.77734375" style="77" customWidth="1"/>
    <col min="10" max="11" width="7.33203125" style="75" customWidth="1"/>
    <col min="12" max="12" width="7.33203125" style="78" customWidth="1"/>
    <col min="13" max="15" width="8.88671875" style="70"/>
    <col min="16" max="16" width="8.88671875" style="70" customWidth="1"/>
    <col min="17" max="16384" width="8.88671875" style="70"/>
  </cols>
  <sheetData>
    <row r="1" spans="4:12" ht="39.950000000000003" customHeight="1" x14ac:dyDescent="0.15">
      <c r="D1" s="70"/>
      <c r="E1" s="70"/>
      <c r="F1" s="70"/>
      <c r="G1" s="70"/>
      <c r="H1" s="70"/>
      <c r="I1" s="70"/>
      <c r="J1" s="70"/>
      <c r="K1" s="70"/>
      <c r="L1" s="70"/>
    </row>
    <row r="2" spans="4:12" ht="39.950000000000003" customHeight="1" x14ac:dyDescent="0.15">
      <c r="D2" s="72"/>
      <c r="E2" s="70"/>
      <c r="F2" s="70"/>
      <c r="G2" s="70"/>
      <c r="H2" s="70"/>
      <c r="I2" s="70"/>
      <c r="J2" s="70"/>
      <c r="K2" s="70"/>
      <c r="L2" s="70"/>
    </row>
    <row r="3" spans="4:12" ht="20.100000000000001" customHeight="1" x14ac:dyDescent="0.15">
      <c r="D3" s="70"/>
      <c r="E3" s="70"/>
      <c r="F3" s="70"/>
      <c r="G3" s="70"/>
      <c r="H3" s="73"/>
      <c r="I3" s="70"/>
      <c r="J3" s="70"/>
      <c r="K3" s="70"/>
      <c r="L3" s="70"/>
    </row>
    <row r="4" spans="4:12" ht="20.100000000000001" customHeight="1" x14ac:dyDescent="0.15">
      <c r="D4" s="74" t="str">
        <f>D7</f>
        <v>성 명</v>
      </c>
      <c r="E4" s="70"/>
      <c r="F4" s="70"/>
      <c r="G4" s="70"/>
      <c r="H4" s="70"/>
      <c r="I4" s="70"/>
      <c r="J4" s="70"/>
      <c r="K4" s="70"/>
      <c r="L4" s="70"/>
    </row>
    <row r="5" spans="4:12" ht="20.100000000000001" customHeight="1" x14ac:dyDescent="0.15">
      <c r="D5" s="75" t="s">
        <v>150</v>
      </c>
      <c r="E5" s="70"/>
      <c r="F5" s="70"/>
      <c r="G5" s="70"/>
      <c r="H5" s="70"/>
      <c r="I5" s="70"/>
      <c r="J5" s="70"/>
      <c r="K5" s="70"/>
      <c r="L5" s="70"/>
    </row>
    <row r="6" spans="4:12" ht="20.100000000000001" customHeight="1" x14ac:dyDescent="0.15">
      <c r="D6" s="70"/>
      <c r="E6" s="70"/>
      <c r="F6" s="70"/>
      <c r="G6" s="70"/>
      <c r="H6" s="70"/>
      <c r="I6" s="70"/>
      <c r="J6" s="70"/>
      <c r="K6" s="80"/>
      <c r="L6" s="81" t="s">
        <v>168</v>
      </c>
    </row>
    <row r="7" spans="4:12" ht="20.100000000000001" customHeight="1" x14ac:dyDescent="0.15">
      <c r="D7" s="63" t="s">
        <v>137</v>
      </c>
      <c r="E7" s="64" t="s">
        <v>3</v>
      </c>
      <c r="F7" s="64" t="s">
        <v>2</v>
      </c>
      <c r="G7" s="64" t="s">
        <v>145</v>
      </c>
      <c r="H7" s="64" t="s">
        <v>166</v>
      </c>
      <c r="I7" s="64" t="s">
        <v>123</v>
      </c>
      <c r="J7" s="64" t="s">
        <v>7</v>
      </c>
      <c r="K7" s="64" t="s">
        <v>8</v>
      </c>
      <c r="L7" s="65" t="s">
        <v>9</v>
      </c>
    </row>
    <row r="8" spans="4:12" ht="20.100000000000001" customHeight="1" x14ac:dyDescent="0.15">
      <c r="D8" s="76" t="s">
        <v>156</v>
      </c>
      <c r="F8" s="75" t="s">
        <v>159</v>
      </c>
      <c r="G8" s="79" t="s">
        <v>134</v>
      </c>
      <c r="H8" s="75" t="s">
        <v>114</v>
      </c>
      <c r="I8" s="77">
        <v>15000</v>
      </c>
      <c r="J8" s="75" t="s">
        <v>10</v>
      </c>
      <c r="K8" s="75" t="s">
        <v>10</v>
      </c>
      <c r="L8" s="78" t="s">
        <v>10</v>
      </c>
    </row>
    <row r="9" spans="4:12" ht="20.100000000000001" customHeight="1" x14ac:dyDescent="0.15">
      <c r="D9" s="76" t="s">
        <v>154</v>
      </c>
      <c r="F9" s="75" t="s">
        <v>159</v>
      </c>
      <c r="G9" s="79" t="s">
        <v>134</v>
      </c>
      <c r="H9" s="75" t="s">
        <v>114</v>
      </c>
      <c r="I9" s="77">
        <v>10000</v>
      </c>
      <c r="J9" s="75" t="s">
        <v>10</v>
      </c>
      <c r="K9" s="75" t="s">
        <v>10</v>
      </c>
      <c r="L9" s="78" t="s">
        <v>10</v>
      </c>
    </row>
  </sheetData>
  <sortState xmlns:xlrd2="http://schemas.microsoft.com/office/spreadsheetml/2017/richdata2" ref="D8:L10">
    <sortCondition ref="D7"/>
  </sortState>
  <phoneticPr fontId="3" type="noConversion"/>
  <dataValidations count="2">
    <dataValidation type="list" allowBlank="1" showInputMessage="1" showErrorMessage="1" sqref="J8:L65536" xr:uid="{00000000-0002-0000-0300-000000000000}">
      <formula1>"○"</formula1>
    </dataValidation>
    <dataValidation type="list" allowBlank="1" showInputMessage="1" showErrorMessage="1" sqref="D5" xr:uid="{00000000-0002-0000-0300-000001000000}">
      <formula1>성명</formula1>
    </dataValidation>
  </dataValidations>
  <printOptions horizontalCentered="1"/>
  <pageMargins left="0.51181102362204722" right="0.51181102362204722" top="0.59055118110236227" bottom="0.39370078740157483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Drop Down 8">
              <controlPr defaultSize="0" autoLine="0" autoPict="0" macro="[0]!정렬하기_근로자명부">
                <anchor>
                  <from>
                    <xdr:col>14</xdr:col>
                    <xdr:colOff>66675</xdr:colOff>
                    <xdr:row>2</xdr:row>
                    <xdr:rowOff>66675</xdr:rowOff>
                  </from>
                  <to>
                    <xdr:col>15</xdr:col>
                    <xdr:colOff>409575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tabColor rgb="FF11428C"/>
    <pageSetUpPr autoPageBreaks="0"/>
  </sheetPr>
  <dimension ref="B1:N107"/>
  <sheetViews>
    <sheetView showGridLines="0" showRowColHeaders="0" zoomScaleNormal="100" workbookViewId="0">
      <pane ySplit="7" topLeftCell="A8" activePane="bottomLeft" state="frozen"/>
      <selection activeCell="F21" sqref="F21"/>
      <selection pane="bottomLeft" activeCell="B8" sqref="B8"/>
    </sheetView>
  </sheetViews>
  <sheetFormatPr defaultRowHeight="20.100000000000001" customHeight="1" x14ac:dyDescent="0.15"/>
  <cols>
    <col min="1" max="1" width="0.88671875" style="58" customWidth="1"/>
    <col min="2" max="2" width="9.77734375" style="96" customWidth="1"/>
    <col min="3" max="4" width="9.77734375" style="97" customWidth="1"/>
    <col min="5" max="5" width="9.77734375" style="61" customWidth="1"/>
    <col min="6" max="6" width="8.77734375" style="62" customWidth="1"/>
    <col min="7" max="7" width="12.77734375" style="58" customWidth="1"/>
    <col min="8" max="8" width="11.77734375" style="58" customWidth="1"/>
    <col min="9" max="9" width="30.21875" style="59" customWidth="1"/>
    <col min="10" max="10" width="10.77734375" style="58" customWidth="1"/>
    <col min="11" max="11" width="8.77734375" style="62" customWidth="1"/>
    <col min="12" max="14" width="7.33203125" style="58" customWidth="1"/>
    <col min="15" max="16384" width="8.88671875" style="58"/>
  </cols>
  <sheetData>
    <row r="1" spans="2:14" ht="39.950000000000003" customHeight="1" x14ac:dyDescent="0.15">
      <c r="B1" s="58"/>
      <c r="C1" s="58"/>
      <c r="D1" s="58"/>
      <c r="E1" s="58"/>
      <c r="F1" s="58"/>
      <c r="I1" s="58"/>
      <c r="K1" s="58"/>
    </row>
    <row r="2" spans="2:14" ht="39.950000000000003" customHeight="1" x14ac:dyDescent="0.15">
      <c r="B2" s="58"/>
      <c r="C2" s="58"/>
      <c r="D2" s="58"/>
      <c r="E2" s="58"/>
      <c r="F2" s="58"/>
      <c r="K2" s="58"/>
    </row>
    <row r="3" spans="2:14" ht="20.100000000000001" customHeight="1" x14ac:dyDescent="0.15">
      <c r="B3" s="58"/>
      <c r="C3" s="58"/>
      <c r="D3" s="58"/>
      <c r="E3" s="58"/>
      <c r="F3" s="58"/>
      <c r="K3" s="58"/>
    </row>
    <row r="4" spans="2:14" ht="20.100000000000001" customHeight="1" x14ac:dyDescent="0.15">
      <c r="B4" s="112" t="s">
        <v>161</v>
      </c>
      <c r="C4" s="113"/>
      <c r="D4" s="60" t="s">
        <v>115</v>
      </c>
      <c r="I4" s="58"/>
      <c r="K4" s="58"/>
    </row>
    <row r="5" spans="2:14" ht="20.100000000000001" customHeight="1" x14ac:dyDescent="0.15">
      <c r="B5" s="114" t="s">
        <v>140</v>
      </c>
      <c r="C5" s="114"/>
      <c r="D5" s="98">
        <v>45280</v>
      </c>
      <c r="I5" s="58"/>
      <c r="K5" s="58"/>
    </row>
    <row r="6" spans="2:14" ht="20.100000000000001" customHeight="1" x14ac:dyDescent="0.15">
      <c r="B6" s="58"/>
      <c r="C6" s="58"/>
      <c r="D6" s="58" t="s">
        <v>169</v>
      </c>
      <c r="E6" s="58"/>
      <c r="F6" s="58"/>
      <c r="I6" s="58"/>
      <c r="K6" s="58"/>
    </row>
    <row r="7" spans="2:14" ht="20.100000000000001" customHeight="1" x14ac:dyDescent="0.15">
      <c r="B7" s="63" t="s">
        <v>162</v>
      </c>
      <c r="C7" s="64" t="s">
        <v>117</v>
      </c>
      <c r="D7" s="64" t="s">
        <v>119</v>
      </c>
      <c r="E7" s="64" t="s">
        <v>121</v>
      </c>
      <c r="F7" s="64" t="s">
        <v>163</v>
      </c>
      <c r="G7" s="64" t="s">
        <v>80</v>
      </c>
      <c r="H7" s="64" t="s">
        <v>81</v>
      </c>
      <c r="I7" s="64" t="s">
        <v>164</v>
      </c>
      <c r="J7" s="64" t="s">
        <v>165</v>
      </c>
      <c r="K7" s="64" t="s">
        <v>75</v>
      </c>
      <c r="L7" s="64" t="s">
        <v>84</v>
      </c>
      <c r="M7" s="64" t="s">
        <v>85</v>
      </c>
      <c r="N7" s="65" t="s">
        <v>86</v>
      </c>
    </row>
    <row r="8" spans="2:14" ht="20.100000000000001" customHeight="1" x14ac:dyDescent="0.15">
      <c r="B8" s="76" t="s">
        <v>150</v>
      </c>
      <c r="C8" s="95">
        <v>0.375</v>
      </c>
      <c r="D8" s="95">
        <v>0.70833333333333337</v>
      </c>
      <c r="E8" s="66">
        <v>0.33333333333333337</v>
      </c>
      <c r="F8" s="67">
        <v>80000</v>
      </c>
      <c r="G8" s="68"/>
      <c r="H8" s="68" t="s">
        <v>142</v>
      </c>
      <c r="I8" s="71" t="s">
        <v>134</v>
      </c>
      <c r="J8" s="68" t="s">
        <v>114</v>
      </c>
      <c r="K8" s="67">
        <v>10000</v>
      </c>
      <c r="L8" s="68" t="s">
        <v>172</v>
      </c>
      <c r="M8" s="68" t="s">
        <v>172</v>
      </c>
      <c r="N8" s="69" t="s">
        <v>172</v>
      </c>
    </row>
    <row r="9" spans="2:14" ht="20.100000000000001" customHeight="1" x14ac:dyDescent="0.15">
      <c r="B9" s="76" t="s">
        <v>155</v>
      </c>
      <c r="C9" s="95">
        <v>0.375</v>
      </c>
      <c r="D9" s="95">
        <v>0.70833333333333337</v>
      </c>
      <c r="E9" s="66">
        <v>0.33333333333333337</v>
      </c>
      <c r="F9" s="67">
        <v>120000</v>
      </c>
      <c r="G9" s="68"/>
      <c r="H9" s="68" t="s">
        <v>142</v>
      </c>
      <c r="I9" s="71" t="s">
        <v>134</v>
      </c>
      <c r="J9" s="68" t="s">
        <v>114</v>
      </c>
      <c r="K9" s="67">
        <v>15000</v>
      </c>
      <c r="L9" s="68" t="s">
        <v>172</v>
      </c>
      <c r="M9" s="68" t="s">
        <v>172</v>
      </c>
      <c r="N9" s="69" t="s">
        <v>172</v>
      </c>
    </row>
    <row r="10" spans="2:14" ht="20.100000000000001" customHeight="1" x14ac:dyDescent="0.15">
      <c r="B10" s="76"/>
      <c r="C10" s="95"/>
      <c r="D10" s="95"/>
      <c r="E10" s="66"/>
      <c r="F10" s="67"/>
      <c r="G10" s="68"/>
      <c r="H10" s="68"/>
      <c r="I10" s="71"/>
      <c r="J10" s="68"/>
      <c r="K10" s="67"/>
      <c r="L10" s="68"/>
      <c r="M10" s="68"/>
      <c r="N10" s="69"/>
    </row>
    <row r="11" spans="2:14" ht="20.100000000000001" customHeight="1" x14ac:dyDescent="0.15">
      <c r="B11" s="76"/>
      <c r="C11" s="95"/>
      <c r="D11" s="95"/>
      <c r="E11" s="66"/>
      <c r="F11" s="67"/>
      <c r="G11" s="68"/>
      <c r="H11" s="68"/>
      <c r="I11" s="71"/>
      <c r="J11" s="68"/>
      <c r="K11" s="67"/>
      <c r="L11" s="68"/>
      <c r="M11" s="68"/>
      <c r="N11" s="69"/>
    </row>
    <row r="12" spans="2:14" ht="20.100000000000001" customHeight="1" x14ac:dyDescent="0.15">
      <c r="B12" s="76"/>
      <c r="C12" s="95"/>
      <c r="D12" s="95"/>
      <c r="E12" s="66"/>
      <c r="F12" s="67"/>
      <c r="G12" s="68"/>
      <c r="H12" s="68"/>
      <c r="I12" s="71"/>
      <c r="J12" s="68"/>
      <c r="K12" s="67"/>
      <c r="L12" s="68"/>
      <c r="M12" s="68"/>
      <c r="N12" s="69"/>
    </row>
    <row r="13" spans="2:14" ht="20.100000000000001" customHeight="1" x14ac:dyDescent="0.15">
      <c r="B13" s="76"/>
      <c r="C13" s="95"/>
      <c r="D13" s="95"/>
      <c r="E13" s="66"/>
      <c r="F13" s="67"/>
      <c r="G13" s="68"/>
      <c r="H13" s="68"/>
      <c r="I13" s="71"/>
      <c r="J13" s="68"/>
      <c r="K13" s="67"/>
      <c r="L13" s="68"/>
      <c r="M13" s="68"/>
      <c r="N13" s="69"/>
    </row>
    <row r="14" spans="2:14" ht="20.100000000000001" customHeight="1" x14ac:dyDescent="0.15">
      <c r="B14" s="76"/>
      <c r="C14" s="95"/>
      <c r="D14" s="95"/>
      <c r="E14" s="66"/>
      <c r="F14" s="67"/>
      <c r="G14" s="68"/>
      <c r="H14" s="68"/>
      <c r="I14" s="71"/>
      <c r="J14" s="68"/>
      <c r="K14" s="67"/>
      <c r="L14" s="68"/>
      <c r="M14" s="68"/>
      <c r="N14" s="69"/>
    </row>
    <row r="15" spans="2:14" ht="20.100000000000001" customHeight="1" x14ac:dyDescent="0.15">
      <c r="B15" s="76"/>
      <c r="C15" s="95"/>
      <c r="D15" s="95"/>
      <c r="E15" s="66"/>
      <c r="F15" s="67"/>
      <c r="G15" s="68"/>
      <c r="H15" s="68"/>
      <c r="I15" s="71"/>
      <c r="J15" s="68"/>
      <c r="K15" s="67"/>
      <c r="L15" s="68"/>
      <c r="M15" s="68"/>
      <c r="N15" s="69"/>
    </row>
    <row r="16" spans="2:14" ht="20.100000000000001" customHeight="1" x14ac:dyDescent="0.15">
      <c r="B16" s="76"/>
      <c r="C16" s="95"/>
      <c r="D16" s="95"/>
      <c r="E16" s="66"/>
      <c r="F16" s="67"/>
      <c r="G16" s="68"/>
      <c r="H16" s="68"/>
      <c r="I16" s="71"/>
      <c r="J16" s="68"/>
      <c r="K16" s="67"/>
      <c r="L16" s="68"/>
      <c r="M16" s="68"/>
      <c r="N16" s="69"/>
    </row>
    <row r="17" spans="2:14" ht="20.100000000000001" customHeight="1" x14ac:dyDescent="0.15">
      <c r="B17" s="76"/>
      <c r="C17" s="95"/>
      <c r="D17" s="95"/>
      <c r="E17" s="66"/>
      <c r="F17" s="67"/>
      <c r="G17" s="68"/>
      <c r="H17" s="68"/>
      <c r="I17" s="71"/>
      <c r="J17" s="68"/>
      <c r="K17" s="67"/>
      <c r="L17" s="68"/>
      <c r="M17" s="68"/>
      <c r="N17" s="69"/>
    </row>
    <row r="18" spans="2:14" ht="20.100000000000001" customHeight="1" x14ac:dyDescent="0.15">
      <c r="B18" s="76"/>
      <c r="C18" s="95"/>
      <c r="D18" s="95"/>
      <c r="E18" s="66"/>
      <c r="F18" s="67"/>
      <c r="G18" s="68"/>
      <c r="H18" s="68"/>
      <c r="I18" s="71"/>
      <c r="J18" s="68"/>
      <c r="K18" s="67"/>
      <c r="L18" s="68"/>
      <c r="M18" s="68"/>
      <c r="N18" s="69"/>
    </row>
    <row r="19" spans="2:14" ht="20.100000000000001" customHeight="1" x14ac:dyDescent="0.15">
      <c r="B19" s="76"/>
      <c r="C19" s="95"/>
      <c r="D19" s="95"/>
      <c r="E19" s="66"/>
      <c r="F19" s="67"/>
      <c r="G19" s="68"/>
      <c r="H19" s="68"/>
      <c r="I19" s="71"/>
      <c r="J19" s="68"/>
      <c r="K19" s="67"/>
      <c r="L19" s="68"/>
      <c r="M19" s="68"/>
      <c r="N19" s="69"/>
    </row>
    <row r="20" spans="2:14" ht="20.100000000000001" customHeight="1" x14ac:dyDescent="0.15">
      <c r="B20" s="76"/>
      <c r="C20" s="95"/>
      <c r="D20" s="95"/>
      <c r="E20" s="66"/>
      <c r="F20" s="67"/>
      <c r="G20" s="68"/>
      <c r="H20" s="68"/>
      <c r="I20" s="71"/>
      <c r="J20" s="68"/>
      <c r="K20" s="67"/>
      <c r="L20" s="68"/>
      <c r="M20" s="68"/>
      <c r="N20" s="69"/>
    </row>
    <row r="21" spans="2:14" ht="20.100000000000001" customHeight="1" x14ac:dyDescent="0.15">
      <c r="B21" s="76"/>
      <c r="C21" s="95"/>
      <c r="D21" s="95"/>
      <c r="E21" s="66"/>
      <c r="F21" s="67"/>
      <c r="G21" s="68"/>
      <c r="H21" s="68"/>
      <c r="I21" s="71"/>
      <c r="J21" s="68"/>
      <c r="K21" s="67"/>
      <c r="L21" s="68"/>
      <c r="M21" s="68"/>
      <c r="N21" s="69"/>
    </row>
    <row r="22" spans="2:14" ht="20.100000000000001" customHeight="1" x14ac:dyDescent="0.15">
      <c r="B22" s="76"/>
      <c r="C22" s="95"/>
      <c r="D22" s="95"/>
      <c r="E22" s="66"/>
      <c r="F22" s="67"/>
      <c r="G22" s="68"/>
      <c r="H22" s="68"/>
      <c r="I22" s="71"/>
      <c r="J22" s="68"/>
      <c r="K22" s="67"/>
      <c r="L22" s="68"/>
      <c r="M22" s="68"/>
      <c r="N22" s="69"/>
    </row>
    <row r="23" spans="2:14" ht="20.100000000000001" customHeight="1" x14ac:dyDescent="0.15">
      <c r="B23" s="76"/>
      <c r="C23" s="95"/>
      <c r="D23" s="95"/>
      <c r="E23" s="66"/>
      <c r="F23" s="67"/>
      <c r="G23" s="68"/>
      <c r="H23" s="68"/>
      <c r="I23" s="71"/>
      <c r="J23" s="68"/>
      <c r="K23" s="67"/>
      <c r="L23" s="68"/>
      <c r="M23" s="68"/>
      <c r="N23" s="69"/>
    </row>
    <row r="24" spans="2:14" ht="20.100000000000001" customHeight="1" x14ac:dyDescent="0.15">
      <c r="B24" s="76"/>
      <c r="C24" s="95"/>
      <c r="D24" s="95"/>
      <c r="E24" s="66"/>
      <c r="F24" s="67"/>
      <c r="G24" s="68"/>
      <c r="H24" s="68"/>
      <c r="I24" s="71"/>
      <c r="J24" s="68"/>
      <c r="K24" s="67"/>
      <c r="L24" s="68"/>
      <c r="M24" s="68"/>
      <c r="N24" s="69"/>
    </row>
    <row r="25" spans="2:14" ht="20.100000000000001" customHeight="1" x14ac:dyDescent="0.15">
      <c r="B25" s="76"/>
      <c r="C25" s="95"/>
      <c r="D25" s="95"/>
      <c r="E25" s="66"/>
      <c r="F25" s="67"/>
      <c r="G25" s="68"/>
      <c r="H25" s="68"/>
      <c r="I25" s="71"/>
      <c r="J25" s="68"/>
      <c r="K25" s="67"/>
      <c r="L25" s="68"/>
      <c r="M25" s="68"/>
      <c r="N25" s="69"/>
    </row>
    <row r="26" spans="2:14" ht="20.100000000000001" customHeight="1" x14ac:dyDescent="0.15">
      <c r="B26" s="76"/>
      <c r="C26" s="95"/>
      <c r="D26" s="95"/>
      <c r="E26" s="66"/>
      <c r="F26" s="67"/>
      <c r="G26" s="68"/>
      <c r="H26" s="68"/>
      <c r="I26" s="71"/>
      <c r="J26" s="68"/>
      <c r="K26" s="67"/>
      <c r="L26" s="68"/>
      <c r="M26" s="68"/>
      <c r="N26" s="69"/>
    </row>
    <row r="27" spans="2:14" ht="20.100000000000001" customHeight="1" x14ac:dyDescent="0.15">
      <c r="B27" s="76"/>
      <c r="C27" s="95"/>
      <c r="D27" s="95"/>
      <c r="E27" s="66"/>
      <c r="F27" s="67"/>
      <c r="G27" s="68"/>
      <c r="H27" s="68"/>
      <c r="I27" s="71"/>
      <c r="J27" s="68"/>
      <c r="K27" s="67"/>
      <c r="L27" s="68"/>
      <c r="M27" s="68"/>
      <c r="N27" s="69"/>
    </row>
    <row r="28" spans="2:14" ht="20.100000000000001" customHeight="1" x14ac:dyDescent="0.15">
      <c r="B28" s="76"/>
      <c r="C28" s="95"/>
      <c r="D28" s="95"/>
      <c r="E28" s="66"/>
      <c r="F28" s="67"/>
      <c r="G28" s="68"/>
      <c r="H28" s="68"/>
      <c r="I28" s="71"/>
      <c r="J28" s="68"/>
      <c r="K28" s="67"/>
      <c r="L28" s="68"/>
      <c r="M28" s="68"/>
      <c r="N28" s="69"/>
    </row>
    <row r="29" spans="2:14" ht="20.100000000000001" customHeight="1" x14ac:dyDescent="0.15">
      <c r="B29" s="76"/>
      <c r="C29" s="95"/>
      <c r="D29" s="95"/>
      <c r="E29" s="66"/>
      <c r="F29" s="67"/>
      <c r="G29" s="68"/>
      <c r="H29" s="68"/>
      <c r="I29" s="71"/>
      <c r="J29" s="68"/>
      <c r="K29" s="67"/>
      <c r="L29" s="68"/>
      <c r="M29" s="68"/>
      <c r="N29" s="69"/>
    </row>
    <row r="30" spans="2:14" ht="20.100000000000001" customHeight="1" x14ac:dyDescent="0.15">
      <c r="B30" s="76"/>
      <c r="C30" s="95"/>
      <c r="D30" s="95"/>
      <c r="E30" s="66"/>
      <c r="F30" s="67"/>
      <c r="G30" s="68"/>
      <c r="H30" s="68"/>
      <c r="I30" s="71"/>
      <c r="J30" s="68"/>
      <c r="K30" s="67"/>
      <c r="L30" s="68"/>
      <c r="M30" s="68"/>
      <c r="N30" s="69"/>
    </row>
    <row r="31" spans="2:14" ht="20.100000000000001" customHeight="1" x14ac:dyDescent="0.15">
      <c r="B31" s="76"/>
      <c r="C31" s="95"/>
      <c r="D31" s="95"/>
      <c r="E31" s="66"/>
      <c r="F31" s="67"/>
      <c r="G31" s="68"/>
      <c r="H31" s="68"/>
      <c r="I31" s="71"/>
      <c r="J31" s="68"/>
      <c r="K31" s="67"/>
      <c r="L31" s="68"/>
      <c r="M31" s="68"/>
      <c r="N31" s="69"/>
    </row>
    <row r="32" spans="2:14" ht="20.100000000000001" customHeight="1" x14ac:dyDescent="0.15">
      <c r="B32" s="76"/>
      <c r="C32" s="95"/>
      <c r="D32" s="95"/>
      <c r="E32" s="66"/>
      <c r="F32" s="67"/>
      <c r="G32" s="68"/>
      <c r="H32" s="68"/>
      <c r="I32" s="71"/>
      <c r="J32" s="68"/>
      <c r="K32" s="67"/>
      <c r="L32" s="68"/>
      <c r="M32" s="68"/>
      <c r="N32" s="69"/>
    </row>
    <row r="33" spans="2:14" ht="20.100000000000001" customHeight="1" x14ac:dyDescent="0.15">
      <c r="B33" s="76"/>
      <c r="C33" s="95"/>
      <c r="D33" s="95"/>
      <c r="E33" s="66"/>
      <c r="F33" s="67"/>
      <c r="G33" s="68"/>
      <c r="H33" s="68"/>
      <c r="I33" s="71"/>
      <c r="J33" s="68"/>
      <c r="K33" s="67"/>
      <c r="L33" s="68"/>
      <c r="M33" s="68"/>
      <c r="N33" s="69"/>
    </row>
    <row r="34" spans="2:14" ht="20.100000000000001" customHeight="1" x14ac:dyDescent="0.15">
      <c r="B34" s="76"/>
      <c r="C34" s="95"/>
      <c r="D34" s="95"/>
      <c r="E34" s="66"/>
      <c r="F34" s="67"/>
      <c r="G34" s="68"/>
      <c r="H34" s="68"/>
      <c r="I34" s="71"/>
      <c r="J34" s="68"/>
      <c r="K34" s="67"/>
      <c r="L34" s="68"/>
      <c r="M34" s="68"/>
      <c r="N34" s="69"/>
    </row>
    <row r="35" spans="2:14" ht="20.100000000000001" customHeight="1" x14ac:dyDescent="0.15">
      <c r="B35" s="76"/>
      <c r="C35" s="95"/>
      <c r="D35" s="95"/>
      <c r="E35" s="66"/>
      <c r="F35" s="67"/>
      <c r="G35" s="68"/>
      <c r="H35" s="68"/>
      <c r="I35" s="71"/>
      <c r="J35" s="68"/>
      <c r="K35" s="67"/>
      <c r="L35" s="68"/>
      <c r="M35" s="68"/>
      <c r="N35" s="69"/>
    </row>
    <row r="36" spans="2:14" ht="20.100000000000001" customHeight="1" x14ac:dyDescent="0.15">
      <c r="B36" s="76"/>
      <c r="C36" s="95"/>
      <c r="D36" s="95"/>
      <c r="E36" s="66"/>
      <c r="F36" s="67"/>
      <c r="G36" s="68"/>
      <c r="H36" s="68"/>
      <c r="I36" s="71"/>
      <c r="J36" s="68"/>
      <c r="K36" s="67"/>
      <c r="L36" s="68"/>
      <c r="M36" s="68"/>
      <c r="N36" s="69"/>
    </row>
    <row r="37" spans="2:14" ht="20.100000000000001" customHeight="1" x14ac:dyDescent="0.15">
      <c r="B37" s="76"/>
      <c r="C37" s="95"/>
      <c r="D37" s="95"/>
      <c r="E37" s="66"/>
      <c r="F37" s="67"/>
      <c r="G37" s="68"/>
      <c r="H37" s="68"/>
      <c r="I37" s="71"/>
      <c r="J37" s="68"/>
      <c r="K37" s="67"/>
      <c r="L37" s="68"/>
      <c r="M37" s="68"/>
      <c r="N37" s="69"/>
    </row>
    <row r="38" spans="2:14" ht="20.100000000000001" customHeight="1" x14ac:dyDescent="0.15">
      <c r="B38" s="76"/>
      <c r="C38" s="95"/>
      <c r="D38" s="95"/>
      <c r="E38" s="66"/>
      <c r="F38" s="67"/>
      <c r="G38" s="68"/>
      <c r="H38" s="68"/>
      <c r="I38" s="71"/>
      <c r="J38" s="68"/>
      <c r="K38" s="67"/>
      <c r="L38" s="68"/>
      <c r="M38" s="68"/>
      <c r="N38" s="69"/>
    </row>
    <row r="39" spans="2:14" ht="20.100000000000001" customHeight="1" x14ac:dyDescent="0.15">
      <c r="B39" s="76"/>
      <c r="C39" s="95"/>
      <c r="D39" s="95"/>
      <c r="E39" s="66"/>
      <c r="F39" s="67"/>
      <c r="G39" s="68"/>
      <c r="H39" s="68"/>
      <c r="I39" s="71"/>
      <c r="J39" s="68"/>
      <c r="K39" s="67"/>
      <c r="L39" s="68"/>
      <c r="M39" s="68"/>
      <c r="N39" s="69"/>
    </row>
    <row r="40" spans="2:14" ht="20.100000000000001" customHeight="1" x14ac:dyDescent="0.15">
      <c r="B40" s="76"/>
      <c r="C40" s="95"/>
      <c r="D40" s="95"/>
      <c r="E40" s="66"/>
      <c r="F40" s="67"/>
      <c r="G40" s="68"/>
      <c r="H40" s="68"/>
      <c r="I40" s="71"/>
      <c r="J40" s="68"/>
      <c r="K40" s="67"/>
      <c r="L40" s="68"/>
      <c r="M40" s="68"/>
      <c r="N40" s="69"/>
    </row>
    <row r="41" spans="2:14" ht="20.100000000000001" customHeight="1" x14ac:dyDescent="0.15">
      <c r="B41" s="76"/>
      <c r="C41" s="95"/>
      <c r="D41" s="95"/>
      <c r="E41" s="66"/>
      <c r="F41" s="67"/>
      <c r="G41" s="68"/>
      <c r="H41" s="68"/>
      <c r="I41" s="71"/>
      <c r="J41" s="68"/>
      <c r="K41" s="67"/>
      <c r="L41" s="68"/>
      <c r="M41" s="68"/>
      <c r="N41" s="69"/>
    </row>
    <row r="42" spans="2:14" ht="20.100000000000001" customHeight="1" x14ac:dyDescent="0.15">
      <c r="B42" s="76"/>
      <c r="C42" s="95"/>
      <c r="D42" s="95"/>
      <c r="E42" s="66"/>
      <c r="F42" s="67"/>
      <c r="G42" s="68"/>
      <c r="H42" s="68"/>
      <c r="I42" s="71"/>
      <c r="J42" s="68"/>
      <c r="K42" s="67"/>
      <c r="L42" s="68"/>
      <c r="M42" s="68"/>
      <c r="N42" s="69"/>
    </row>
    <row r="43" spans="2:14" ht="20.100000000000001" customHeight="1" x14ac:dyDescent="0.15">
      <c r="B43" s="76"/>
      <c r="C43" s="95"/>
      <c r="D43" s="95"/>
      <c r="E43" s="66"/>
      <c r="F43" s="67"/>
      <c r="G43" s="68"/>
      <c r="H43" s="68"/>
      <c r="I43" s="71"/>
      <c r="J43" s="68"/>
      <c r="K43" s="67"/>
      <c r="L43" s="68"/>
      <c r="M43" s="68"/>
      <c r="N43" s="69"/>
    </row>
    <row r="44" spans="2:14" ht="20.100000000000001" customHeight="1" x14ac:dyDescent="0.15">
      <c r="B44" s="76"/>
      <c r="C44" s="95"/>
      <c r="D44" s="95"/>
      <c r="E44" s="66"/>
      <c r="F44" s="67"/>
      <c r="G44" s="68"/>
      <c r="H44" s="68"/>
      <c r="I44" s="71"/>
      <c r="J44" s="68"/>
      <c r="K44" s="67"/>
      <c r="L44" s="68"/>
      <c r="M44" s="68"/>
      <c r="N44" s="69"/>
    </row>
    <row r="45" spans="2:14" ht="20.100000000000001" customHeight="1" x14ac:dyDescent="0.15">
      <c r="B45" s="76"/>
      <c r="C45" s="95"/>
      <c r="D45" s="95"/>
      <c r="E45" s="66"/>
      <c r="F45" s="67"/>
      <c r="G45" s="68"/>
      <c r="H45" s="68"/>
      <c r="I45" s="71"/>
      <c r="J45" s="68"/>
      <c r="K45" s="67"/>
      <c r="L45" s="68"/>
      <c r="M45" s="68"/>
      <c r="N45" s="69"/>
    </row>
    <row r="46" spans="2:14" ht="20.100000000000001" customHeight="1" x14ac:dyDescent="0.15">
      <c r="B46" s="76"/>
      <c r="C46" s="95"/>
      <c r="D46" s="95"/>
      <c r="E46" s="66"/>
      <c r="F46" s="67"/>
      <c r="G46" s="68"/>
      <c r="H46" s="68"/>
      <c r="I46" s="71"/>
      <c r="J46" s="68"/>
      <c r="K46" s="67"/>
      <c r="L46" s="68"/>
      <c r="M46" s="68"/>
      <c r="N46" s="69"/>
    </row>
    <row r="47" spans="2:14" ht="20.100000000000001" customHeight="1" x14ac:dyDescent="0.15">
      <c r="B47" s="76"/>
      <c r="C47" s="95"/>
      <c r="D47" s="95"/>
      <c r="E47" s="66"/>
      <c r="F47" s="67"/>
      <c r="G47" s="68"/>
      <c r="H47" s="68"/>
      <c r="I47" s="71"/>
      <c r="J47" s="68"/>
      <c r="K47" s="67"/>
      <c r="L47" s="68"/>
      <c r="M47" s="68"/>
      <c r="N47" s="69"/>
    </row>
    <row r="48" spans="2:14" ht="20.100000000000001" customHeight="1" x14ac:dyDescent="0.15">
      <c r="B48" s="76"/>
      <c r="C48" s="95"/>
      <c r="D48" s="95"/>
      <c r="E48" s="66"/>
      <c r="F48" s="67"/>
      <c r="G48" s="68"/>
      <c r="H48" s="68"/>
      <c r="I48" s="71"/>
      <c r="J48" s="68"/>
      <c r="K48" s="67"/>
      <c r="L48" s="68"/>
      <c r="M48" s="68"/>
      <c r="N48" s="69"/>
    </row>
    <row r="49" spans="2:14" ht="20.100000000000001" customHeight="1" x14ac:dyDescent="0.15">
      <c r="B49" s="76"/>
      <c r="C49" s="95"/>
      <c r="D49" s="95"/>
      <c r="E49" s="66"/>
      <c r="F49" s="67"/>
      <c r="G49" s="68"/>
      <c r="H49" s="68"/>
      <c r="I49" s="71"/>
      <c r="J49" s="68"/>
      <c r="K49" s="67"/>
      <c r="L49" s="68"/>
      <c r="M49" s="68"/>
      <c r="N49" s="69"/>
    </row>
    <row r="50" spans="2:14" ht="20.100000000000001" customHeight="1" x14ac:dyDescent="0.15">
      <c r="B50" s="76"/>
      <c r="C50" s="95"/>
      <c r="D50" s="95"/>
      <c r="E50" s="66"/>
      <c r="F50" s="67"/>
      <c r="G50" s="68"/>
      <c r="H50" s="68"/>
      <c r="I50" s="71"/>
      <c r="J50" s="68"/>
      <c r="K50" s="67"/>
      <c r="L50" s="68"/>
      <c r="M50" s="68"/>
      <c r="N50" s="69"/>
    </row>
    <row r="51" spans="2:14" ht="20.100000000000001" customHeight="1" x14ac:dyDescent="0.15">
      <c r="B51" s="76"/>
      <c r="C51" s="95"/>
      <c r="D51" s="95"/>
      <c r="E51" s="66"/>
      <c r="F51" s="67"/>
      <c r="G51" s="68"/>
      <c r="H51" s="68"/>
      <c r="I51" s="71"/>
      <c r="J51" s="68"/>
      <c r="K51" s="67"/>
      <c r="L51" s="68"/>
      <c r="M51" s="68"/>
      <c r="N51" s="69"/>
    </row>
    <row r="52" spans="2:14" ht="20.100000000000001" customHeight="1" x14ac:dyDescent="0.15">
      <c r="B52" s="76"/>
      <c r="C52" s="95"/>
      <c r="D52" s="95"/>
      <c r="E52" s="66"/>
      <c r="F52" s="67"/>
      <c r="G52" s="68"/>
      <c r="H52" s="68"/>
      <c r="I52" s="71"/>
      <c r="J52" s="68"/>
      <c r="K52" s="67"/>
      <c r="L52" s="68"/>
      <c r="M52" s="68"/>
      <c r="N52" s="69"/>
    </row>
    <row r="53" spans="2:14" ht="20.100000000000001" customHeight="1" x14ac:dyDescent="0.15">
      <c r="B53" s="76"/>
      <c r="C53" s="95"/>
      <c r="D53" s="95"/>
      <c r="E53" s="66"/>
      <c r="F53" s="67"/>
      <c r="G53" s="68"/>
      <c r="H53" s="68"/>
      <c r="I53" s="71"/>
      <c r="J53" s="68"/>
      <c r="K53" s="67"/>
      <c r="L53" s="68"/>
      <c r="M53" s="68"/>
      <c r="N53" s="69"/>
    </row>
    <row r="54" spans="2:14" ht="20.100000000000001" customHeight="1" x14ac:dyDescent="0.15">
      <c r="B54" s="76"/>
      <c r="C54" s="95"/>
      <c r="D54" s="95"/>
      <c r="E54" s="66"/>
      <c r="F54" s="67"/>
      <c r="G54" s="68"/>
      <c r="H54" s="68"/>
      <c r="I54" s="71"/>
      <c r="J54" s="68"/>
      <c r="K54" s="67"/>
      <c r="L54" s="68"/>
      <c r="M54" s="68"/>
      <c r="N54" s="69"/>
    </row>
    <row r="55" spans="2:14" ht="20.100000000000001" customHeight="1" x14ac:dyDescent="0.15">
      <c r="B55" s="76"/>
      <c r="C55" s="95"/>
      <c r="D55" s="95"/>
      <c r="E55" s="66"/>
      <c r="F55" s="67"/>
      <c r="G55" s="68"/>
      <c r="H55" s="68"/>
      <c r="I55" s="71"/>
      <c r="J55" s="68"/>
      <c r="K55" s="67"/>
      <c r="L55" s="68"/>
      <c r="M55" s="68"/>
      <c r="N55" s="69"/>
    </row>
    <row r="56" spans="2:14" ht="20.100000000000001" customHeight="1" x14ac:dyDescent="0.15">
      <c r="B56" s="76"/>
      <c r="C56" s="95"/>
      <c r="D56" s="95"/>
      <c r="E56" s="66"/>
      <c r="F56" s="67"/>
      <c r="G56" s="68"/>
      <c r="H56" s="68"/>
      <c r="I56" s="71"/>
      <c r="J56" s="68"/>
      <c r="K56" s="67"/>
      <c r="L56" s="68"/>
      <c r="M56" s="68"/>
      <c r="N56" s="69"/>
    </row>
    <row r="57" spans="2:14" ht="20.100000000000001" customHeight="1" x14ac:dyDescent="0.15">
      <c r="B57" s="76"/>
      <c r="C57" s="95"/>
      <c r="D57" s="95"/>
      <c r="E57" s="66"/>
      <c r="F57" s="67"/>
      <c r="G57" s="68"/>
      <c r="H57" s="68"/>
      <c r="I57" s="71"/>
      <c r="J57" s="68"/>
      <c r="K57" s="67"/>
      <c r="L57" s="68"/>
      <c r="M57" s="68"/>
      <c r="N57" s="69"/>
    </row>
    <row r="58" spans="2:14" ht="20.100000000000001" customHeight="1" x14ac:dyDescent="0.15">
      <c r="B58" s="76"/>
      <c r="C58" s="95"/>
      <c r="D58" s="95"/>
      <c r="E58" s="66"/>
      <c r="F58" s="67"/>
      <c r="G58" s="68"/>
      <c r="H58" s="68"/>
      <c r="I58" s="71"/>
      <c r="J58" s="68"/>
      <c r="K58" s="67"/>
      <c r="L58" s="68"/>
      <c r="M58" s="68"/>
      <c r="N58" s="69"/>
    </row>
    <row r="59" spans="2:14" ht="20.100000000000001" customHeight="1" x14ac:dyDescent="0.15">
      <c r="B59" s="76"/>
      <c r="C59" s="95"/>
      <c r="D59" s="95"/>
      <c r="E59" s="66"/>
      <c r="F59" s="67"/>
      <c r="G59" s="68"/>
      <c r="H59" s="68"/>
      <c r="I59" s="71"/>
      <c r="J59" s="68"/>
      <c r="K59" s="67"/>
      <c r="L59" s="68"/>
      <c r="M59" s="68"/>
      <c r="N59" s="69"/>
    </row>
    <row r="60" spans="2:14" ht="20.100000000000001" customHeight="1" x14ac:dyDescent="0.15">
      <c r="B60" s="76"/>
      <c r="C60" s="95"/>
      <c r="D60" s="95"/>
      <c r="E60" s="66"/>
      <c r="F60" s="67"/>
      <c r="G60" s="68"/>
      <c r="H60" s="68"/>
      <c r="I60" s="71"/>
      <c r="J60" s="68"/>
      <c r="K60" s="67"/>
      <c r="L60" s="68"/>
      <c r="M60" s="68"/>
      <c r="N60" s="69"/>
    </row>
    <row r="61" spans="2:14" ht="20.100000000000001" customHeight="1" x14ac:dyDescent="0.15">
      <c r="B61" s="76"/>
      <c r="C61" s="95"/>
      <c r="D61" s="95"/>
      <c r="E61" s="66"/>
      <c r="F61" s="67"/>
      <c r="G61" s="68"/>
      <c r="H61" s="68"/>
      <c r="I61" s="71"/>
      <c r="J61" s="68"/>
      <c r="K61" s="67"/>
      <c r="L61" s="68"/>
      <c r="M61" s="68"/>
      <c r="N61" s="69"/>
    </row>
    <row r="62" spans="2:14" ht="20.100000000000001" customHeight="1" x14ac:dyDescent="0.15">
      <c r="B62" s="76"/>
      <c r="C62" s="95"/>
      <c r="D62" s="95"/>
      <c r="E62" s="66"/>
      <c r="F62" s="67"/>
      <c r="G62" s="68"/>
      <c r="H62" s="68"/>
      <c r="I62" s="71"/>
      <c r="J62" s="68"/>
      <c r="K62" s="67"/>
      <c r="L62" s="68"/>
      <c r="M62" s="68"/>
      <c r="N62" s="69"/>
    </row>
    <row r="63" spans="2:14" ht="20.100000000000001" customHeight="1" x14ac:dyDescent="0.15">
      <c r="B63" s="76"/>
      <c r="C63" s="95"/>
      <c r="D63" s="95"/>
      <c r="E63" s="66"/>
      <c r="F63" s="67"/>
      <c r="G63" s="68"/>
      <c r="H63" s="68"/>
      <c r="I63" s="71"/>
      <c r="J63" s="68"/>
      <c r="K63" s="67"/>
      <c r="L63" s="68"/>
      <c r="M63" s="68"/>
      <c r="N63" s="69"/>
    </row>
    <row r="64" spans="2:14" ht="20.100000000000001" customHeight="1" x14ac:dyDescent="0.15">
      <c r="B64" s="76"/>
      <c r="C64" s="95"/>
      <c r="D64" s="95"/>
      <c r="E64" s="66"/>
      <c r="F64" s="67"/>
      <c r="G64" s="68"/>
      <c r="H64" s="68"/>
      <c r="I64" s="71"/>
      <c r="J64" s="68"/>
      <c r="K64" s="67"/>
      <c r="L64" s="68"/>
      <c r="M64" s="68"/>
      <c r="N64" s="69"/>
    </row>
    <row r="65" spans="2:14" ht="20.100000000000001" customHeight="1" x14ac:dyDescent="0.15">
      <c r="B65" s="76"/>
      <c r="C65" s="95"/>
      <c r="D65" s="95"/>
      <c r="E65" s="66"/>
      <c r="F65" s="67"/>
      <c r="G65" s="68"/>
      <c r="H65" s="68"/>
      <c r="I65" s="71"/>
      <c r="J65" s="68"/>
      <c r="K65" s="67"/>
      <c r="L65" s="68"/>
      <c r="M65" s="68"/>
      <c r="N65" s="69"/>
    </row>
    <row r="66" spans="2:14" ht="20.100000000000001" customHeight="1" x14ac:dyDescent="0.15">
      <c r="B66" s="76"/>
      <c r="C66" s="95"/>
      <c r="D66" s="95"/>
      <c r="E66" s="66"/>
      <c r="F66" s="67"/>
      <c r="G66" s="68"/>
      <c r="H66" s="68"/>
      <c r="I66" s="71"/>
      <c r="J66" s="68"/>
      <c r="K66" s="67"/>
      <c r="L66" s="68"/>
      <c r="M66" s="68"/>
      <c r="N66" s="69"/>
    </row>
    <row r="67" spans="2:14" ht="20.100000000000001" customHeight="1" x14ac:dyDescent="0.15">
      <c r="B67" s="76"/>
      <c r="C67" s="95"/>
      <c r="D67" s="95"/>
      <c r="E67" s="66"/>
      <c r="F67" s="67"/>
      <c r="G67" s="68"/>
      <c r="H67" s="68"/>
      <c r="I67" s="71"/>
      <c r="J67" s="68"/>
      <c r="K67" s="67"/>
      <c r="L67" s="68"/>
      <c r="M67" s="68"/>
      <c r="N67" s="69"/>
    </row>
    <row r="68" spans="2:14" ht="20.100000000000001" customHeight="1" x14ac:dyDescent="0.15">
      <c r="B68" s="76"/>
      <c r="C68" s="95"/>
      <c r="D68" s="95"/>
      <c r="E68" s="66"/>
      <c r="F68" s="67"/>
      <c r="G68" s="68"/>
      <c r="H68" s="68"/>
      <c r="I68" s="71"/>
      <c r="J68" s="68"/>
      <c r="K68" s="67"/>
      <c r="L68" s="68"/>
      <c r="M68" s="68"/>
      <c r="N68" s="69"/>
    </row>
    <row r="69" spans="2:14" ht="20.100000000000001" customHeight="1" x14ac:dyDescent="0.15">
      <c r="B69" s="76"/>
      <c r="C69" s="95"/>
      <c r="D69" s="95"/>
      <c r="E69" s="66"/>
      <c r="F69" s="67"/>
      <c r="G69" s="68"/>
      <c r="H69" s="68"/>
      <c r="I69" s="71"/>
      <c r="J69" s="68"/>
      <c r="K69" s="67"/>
      <c r="L69" s="68"/>
      <c r="M69" s="68"/>
      <c r="N69" s="69"/>
    </row>
    <row r="70" spans="2:14" ht="20.100000000000001" customHeight="1" x14ac:dyDescent="0.15">
      <c r="B70" s="76"/>
      <c r="C70" s="95"/>
      <c r="D70" s="95"/>
      <c r="E70" s="66"/>
      <c r="F70" s="67"/>
      <c r="G70" s="68"/>
      <c r="H70" s="68"/>
      <c r="I70" s="71"/>
      <c r="J70" s="68"/>
      <c r="K70" s="67"/>
      <c r="L70" s="68"/>
      <c r="M70" s="68"/>
      <c r="N70" s="69"/>
    </row>
    <row r="71" spans="2:14" ht="20.100000000000001" customHeight="1" x14ac:dyDescent="0.15">
      <c r="B71" s="76"/>
      <c r="C71" s="95"/>
      <c r="D71" s="95"/>
      <c r="E71" s="66"/>
      <c r="F71" s="67"/>
      <c r="G71" s="68"/>
      <c r="H71" s="68"/>
      <c r="I71" s="71"/>
      <c r="J71" s="68"/>
      <c r="K71" s="67"/>
      <c r="L71" s="68"/>
      <c r="M71" s="68"/>
      <c r="N71" s="69"/>
    </row>
    <row r="72" spans="2:14" ht="20.100000000000001" customHeight="1" x14ac:dyDescent="0.15">
      <c r="B72" s="76"/>
      <c r="C72" s="95"/>
      <c r="D72" s="95"/>
      <c r="E72" s="66"/>
      <c r="F72" s="67"/>
      <c r="G72" s="68"/>
      <c r="H72" s="68"/>
      <c r="I72" s="71"/>
      <c r="J72" s="68"/>
      <c r="K72" s="67"/>
      <c r="L72" s="68"/>
      <c r="M72" s="68"/>
      <c r="N72" s="69"/>
    </row>
    <row r="73" spans="2:14" ht="20.100000000000001" customHeight="1" x14ac:dyDescent="0.15">
      <c r="B73" s="76"/>
      <c r="C73" s="95"/>
      <c r="D73" s="95"/>
      <c r="E73" s="66"/>
      <c r="F73" s="67"/>
      <c r="G73" s="68"/>
      <c r="H73" s="68"/>
      <c r="I73" s="71"/>
      <c r="J73" s="68"/>
      <c r="K73" s="67"/>
      <c r="L73" s="68"/>
      <c r="M73" s="68"/>
      <c r="N73" s="69"/>
    </row>
    <row r="74" spans="2:14" ht="20.100000000000001" customHeight="1" x14ac:dyDescent="0.15">
      <c r="B74" s="76"/>
      <c r="C74" s="95"/>
      <c r="D74" s="95"/>
      <c r="E74" s="66"/>
      <c r="F74" s="67"/>
      <c r="G74" s="68"/>
      <c r="H74" s="68"/>
      <c r="I74" s="71"/>
      <c r="J74" s="68"/>
      <c r="K74" s="67"/>
      <c r="L74" s="68"/>
      <c r="M74" s="68"/>
      <c r="N74" s="69"/>
    </row>
    <row r="75" spans="2:14" ht="20.100000000000001" customHeight="1" x14ac:dyDescent="0.15">
      <c r="B75" s="76"/>
      <c r="C75" s="95"/>
      <c r="D75" s="95"/>
      <c r="E75" s="66"/>
      <c r="F75" s="67"/>
      <c r="G75" s="68"/>
      <c r="H75" s="68"/>
      <c r="I75" s="71"/>
      <c r="J75" s="68"/>
      <c r="K75" s="67"/>
      <c r="L75" s="68"/>
      <c r="M75" s="68"/>
      <c r="N75" s="69"/>
    </row>
    <row r="76" spans="2:14" ht="20.100000000000001" customHeight="1" x14ac:dyDescent="0.15">
      <c r="B76" s="76"/>
      <c r="C76" s="95"/>
      <c r="D76" s="95"/>
      <c r="E76" s="66"/>
      <c r="F76" s="67"/>
      <c r="G76" s="68"/>
      <c r="H76" s="68"/>
      <c r="I76" s="71"/>
      <c r="J76" s="68"/>
      <c r="K76" s="67"/>
      <c r="L76" s="68"/>
      <c r="M76" s="68"/>
      <c r="N76" s="69"/>
    </row>
    <row r="77" spans="2:14" ht="20.100000000000001" customHeight="1" x14ac:dyDescent="0.15">
      <c r="B77" s="76"/>
      <c r="C77" s="95"/>
      <c r="D77" s="95"/>
      <c r="E77" s="66"/>
      <c r="F77" s="67"/>
      <c r="G77" s="68"/>
      <c r="H77" s="68"/>
      <c r="I77" s="71"/>
      <c r="J77" s="68"/>
      <c r="K77" s="67"/>
      <c r="L77" s="68"/>
      <c r="M77" s="68"/>
      <c r="N77" s="69"/>
    </row>
    <row r="78" spans="2:14" ht="20.100000000000001" customHeight="1" x14ac:dyDescent="0.15">
      <c r="B78" s="76"/>
      <c r="C78" s="95"/>
      <c r="D78" s="95"/>
      <c r="E78" s="66"/>
      <c r="F78" s="67"/>
      <c r="G78" s="68"/>
      <c r="H78" s="68"/>
      <c r="I78" s="71"/>
      <c r="J78" s="68"/>
      <c r="K78" s="67"/>
      <c r="L78" s="68"/>
      <c r="M78" s="68"/>
      <c r="N78" s="69"/>
    </row>
    <row r="79" spans="2:14" ht="20.100000000000001" customHeight="1" x14ac:dyDescent="0.15">
      <c r="B79" s="76"/>
      <c r="C79" s="95"/>
      <c r="D79" s="95"/>
      <c r="E79" s="66"/>
      <c r="F79" s="67"/>
      <c r="G79" s="68"/>
      <c r="H79" s="68"/>
      <c r="I79" s="71"/>
      <c r="J79" s="68"/>
      <c r="K79" s="67"/>
      <c r="L79" s="68"/>
      <c r="M79" s="68"/>
      <c r="N79" s="69"/>
    </row>
    <row r="80" spans="2:14" ht="20.100000000000001" customHeight="1" x14ac:dyDescent="0.15">
      <c r="B80" s="76"/>
      <c r="C80" s="95"/>
      <c r="D80" s="95"/>
      <c r="E80" s="66"/>
      <c r="F80" s="67"/>
      <c r="G80" s="68"/>
      <c r="H80" s="68"/>
      <c r="I80" s="71"/>
      <c r="J80" s="68"/>
      <c r="K80" s="67"/>
      <c r="L80" s="68"/>
      <c r="M80" s="68"/>
      <c r="N80" s="69"/>
    </row>
    <row r="81" spans="2:14" ht="20.100000000000001" customHeight="1" x14ac:dyDescent="0.15">
      <c r="B81" s="76"/>
      <c r="C81" s="95"/>
      <c r="D81" s="95"/>
      <c r="E81" s="66"/>
      <c r="F81" s="67"/>
      <c r="G81" s="68"/>
      <c r="H81" s="68"/>
      <c r="I81" s="71"/>
      <c r="J81" s="68"/>
      <c r="K81" s="67"/>
      <c r="L81" s="68"/>
      <c r="M81" s="68"/>
      <c r="N81" s="69"/>
    </row>
    <row r="82" spans="2:14" ht="20.100000000000001" customHeight="1" x14ac:dyDescent="0.15">
      <c r="B82" s="76"/>
      <c r="C82" s="95"/>
      <c r="D82" s="95"/>
      <c r="E82" s="66"/>
      <c r="F82" s="67"/>
      <c r="G82" s="68"/>
      <c r="H82" s="68"/>
      <c r="I82" s="71"/>
      <c r="J82" s="68"/>
      <c r="K82" s="67"/>
      <c r="L82" s="68"/>
      <c r="M82" s="68"/>
      <c r="N82" s="69"/>
    </row>
    <row r="83" spans="2:14" ht="20.100000000000001" customHeight="1" x14ac:dyDescent="0.15">
      <c r="B83" s="76"/>
      <c r="C83" s="95"/>
      <c r="D83" s="95"/>
      <c r="E83" s="66"/>
      <c r="F83" s="67"/>
      <c r="G83" s="68"/>
      <c r="H83" s="68"/>
      <c r="I83" s="71"/>
      <c r="J83" s="68"/>
      <c r="K83" s="67"/>
      <c r="L83" s="68"/>
      <c r="M83" s="68"/>
      <c r="N83" s="69"/>
    </row>
    <row r="84" spans="2:14" ht="20.100000000000001" customHeight="1" x14ac:dyDescent="0.15">
      <c r="B84" s="76"/>
      <c r="C84" s="95"/>
      <c r="D84" s="95"/>
      <c r="E84" s="66"/>
      <c r="F84" s="67"/>
      <c r="G84" s="68"/>
      <c r="H84" s="68"/>
      <c r="I84" s="71"/>
      <c r="J84" s="68"/>
      <c r="K84" s="67"/>
      <c r="L84" s="68"/>
      <c r="M84" s="68"/>
      <c r="N84" s="69"/>
    </row>
    <row r="85" spans="2:14" ht="20.100000000000001" customHeight="1" x14ac:dyDescent="0.15">
      <c r="B85" s="76"/>
      <c r="C85" s="95"/>
      <c r="D85" s="95"/>
      <c r="E85" s="66"/>
      <c r="F85" s="67"/>
      <c r="G85" s="68"/>
      <c r="H85" s="68"/>
      <c r="I85" s="71"/>
      <c r="J85" s="68"/>
      <c r="K85" s="67"/>
      <c r="L85" s="68"/>
      <c r="M85" s="68"/>
      <c r="N85" s="69"/>
    </row>
    <row r="86" spans="2:14" ht="20.100000000000001" customHeight="1" x14ac:dyDescent="0.15">
      <c r="B86" s="76"/>
      <c r="C86" s="95"/>
      <c r="D86" s="95"/>
      <c r="E86" s="66"/>
      <c r="F86" s="67"/>
      <c r="G86" s="68"/>
      <c r="H86" s="68"/>
      <c r="I86" s="71"/>
      <c r="J86" s="68"/>
      <c r="K86" s="67"/>
      <c r="L86" s="68"/>
      <c r="M86" s="68"/>
      <c r="N86" s="69"/>
    </row>
    <row r="87" spans="2:14" ht="20.100000000000001" customHeight="1" x14ac:dyDescent="0.15">
      <c r="B87" s="76"/>
      <c r="C87" s="95"/>
      <c r="D87" s="95"/>
      <c r="E87" s="66"/>
      <c r="F87" s="67"/>
      <c r="G87" s="68"/>
      <c r="H87" s="68"/>
      <c r="I87" s="71"/>
      <c r="J87" s="68"/>
      <c r="K87" s="67"/>
      <c r="L87" s="68"/>
      <c r="M87" s="68"/>
      <c r="N87" s="69"/>
    </row>
    <row r="88" spans="2:14" ht="20.100000000000001" customHeight="1" x14ac:dyDescent="0.15">
      <c r="B88" s="76"/>
      <c r="C88" s="95"/>
      <c r="D88" s="95"/>
      <c r="E88" s="66"/>
      <c r="F88" s="67"/>
      <c r="G88" s="68"/>
      <c r="H88" s="68"/>
      <c r="I88" s="71"/>
      <c r="J88" s="68"/>
      <c r="K88" s="67"/>
      <c r="L88" s="68"/>
      <c r="M88" s="68"/>
      <c r="N88" s="69"/>
    </row>
    <row r="89" spans="2:14" ht="20.100000000000001" customHeight="1" x14ac:dyDescent="0.15">
      <c r="B89" s="76"/>
      <c r="C89" s="95"/>
      <c r="D89" s="95"/>
      <c r="E89" s="66"/>
      <c r="F89" s="67"/>
      <c r="G89" s="68"/>
      <c r="H89" s="68"/>
      <c r="I89" s="71"/>
      <c r="J89" s="68"/>
      <c r="K89" s="67"/>
      <c r="L89" s="68"/>
      <c r="M89" s="68"/>
      <c r="N89" s="69"/>
    </row>
    <row r="90" spans="2:14" ht="20.100000000000001" customHeight="1" x14ac:dyDescent="0.15">
      <c r="B90" s="76"/>
      <c r="C90" s="95"/>
      <c r="D90" s="95"/>
      <c r="E90" s="66"/>
      <c r="F90" s="67"/>
      <c r="G90" s="68"/>
      <c r="H90" s="68"/>
      <c r="I90" s="71"/>
      <c r="J90" s="68"/>
      <c r="K90" s="67"/>
      <c r="L90" s="68"/>
      <c r="M90" s="68"/>
      <c r="N90" s="69"/>
    </row>
    <row r="91" spans="2:14" ht="20.100000000000001" customHeight="1" x14ac:dyDescent="0.15">
      <c r="B91" s="76"/>
      <c r="C91" s="95"/>
      <c r="D91" s="95"/>
      <c r="E91" s="66"/>
      <c r="F91" s="67"/>
      <c r="G91" s="68"/>
      <c r="H91" s="68"/>
      <c r="I91" s="71"/>
      <c r="J91" s="68"/>
      <c r="K91" s="67"/>
      <c r="L91" s="68"/>
      <c r="M91" s="68"/>
      <c r="N91" s="69"/>
    </row>
    <row r="92" spans="2:14" ht="20.100000000000001" customHeight="1" x14ac:dyDescent="0.15">
      <c r="B92" s="76"/>
      <c r="C92" s="95"/>
      <c r="D92" s="95"/>
      <c r="E92" s="66"/>
      <c r="F92" s="67"/>
      <c r="G92" s="68"/>
      <c r="H92" s="68"/>
      <c r="I92" s="71"/>
      <c r="J92" s="68"/>
      <c r="K92" s="67"/>
      <c r="L92" s="68"/>
      <c r="M92" s="68"/>
      <c r="N92" s="69"/>
    </row>
    <row r="93" spans="2:14" ht="20.100000000000001" customHeight="1" x14ac:dyDescent="0.15">
      <c r="B93" s="76"/>
      <c r="C93" s="95"/>
      <c r="D93" s="95"/>
      <c r="E93" s="66"/>
      <c r="F93" s="67"/>
      <c r="G93" s="68"/>
      <c r="H93" s="68"/>
      <c r="I93" s="71"/>
      <c r="J93" s="68"/>
      <c r="K93" s="67"/>
      <c r="L93" s="68"/>
      <c r="M93" s="68"/>
      <c r="N93" s="69"/>
    </row>
    <row r="94" spans="2:14" ht="20.100000000000001" customHeight="1" x14ac:dyDescent="0.15">
      <c r="B94" s="76"/>
      <c r="C94" s="95"/>
      <c r="D94" s="95"/>
      <c r="E94" s="66"/>
      <c r="F94" s="67"/>
      <c r="G94" s="68"/>
      <c r="H94" s="68"/>
      <c r="I94" s="71"/>
      <c r="J94" s="68"/>
      <c r="K94" s="67"/>
      <c r="L94" s="68"/>
      <c r="M94" s="68"/>
      <c r="N94" s="69"/>
    </row>
    <row r="95" spans="2:14" ht="20.100000000000001" customHeight="1" x14ac:dyDescent="0.15">
      <c r="B95" s="76"/>
      <c r="C95" s="95"/>
      <c r="D95" s="95"/>
      <c r="E95" s="66"/>
      <c r="F95" s="67"/>
      <c r="G95" s="68"/>
      <c r="H95" s="68"/>
      <c r="I95" s="71"/>
      <c r="J95" s="68"/>
      <c r="K95" s="67"/>
      <c r="L95" s="68"/>
      <c r="M95" s="68"/>
      <c r="N95" s="69"/>
    </row>
    <row r="96" spans="2:14" ht="20.100000000000001" customHeight="1" x14ac:dyDescent="0.15">
      <c r="B96" s="76"/>
      <c r="C96" s="95"/>
      <c r="D96" s="95"/>
      <c r="E96" s="66"/>
      <c r="F96" s="67"/>
      <c r="G96" s="68"/>
      <c r="H96" s="68"/>
      <c r="I96" s="71"/>
      <c r="J96" s="68"/>
      <c r="K96" s="67"/>
      <c r="L96" s="68"/>
      <c r="M96" s="68"/>
      <c r="N96" s="69"/>
    </row>
    <row r="97" spans="2:14" ht="20.100000000000001" customHeight="1" x14ac:dyDescent="0.15">
      <c r="B97" s="76"/>
      <c r="C97" s="95"/>
      <c r="D97" s="95"/>
      <c r="E97" s="66"/>
      <c r="F97" s="67"/>
      <c r="G97" s="68"/>
      <c r="H97" s="68"/>
      <c r="I97" s="71"/>
      <c r="J97" s="68"/>
      <c r="K97" s="67"/>
      <c r="L97" s="68"/>
      <c r="M97" s="68"/>
      <c r="N97" s="69"/>
    </row>
    <row r="98" spans="2:14" ht="20.100000000000001" customHeight="1" x14ac:dyDescent="0.15">
      <c r="B98" s="76"/>
      <c r="C98" s="95"/>
      <c r="D98" s="95"/>
      <c r="E98" s="66"/>
      <c r="F98" s="67"/>
      <c r="G98" s="68"/>
      <c r="H98" s="68"/>
      <c r="I98" s="71"/>
      <c r="J98" s="68"/>
      <c r="K98" s="67"/>
      <c r="L98" s="68"/>
      <c r="M98" s="68"/>
      <c r="N98" s="69"/>
    </row>
    <row r="99" spans="2:14" ht="20.100000000000001" customHeight="1" x14ac:dyDescent="0.15">
      <c r="B99" s="76"/>
      <c r="C99" s="95"/>
      <c r="D99" s="95"/>
      <c r="E99" s="66"/>
      <c r="F99" s="67"/>
      <c r="G99" s="68"/>
      <c r="H99" s="68"/>
      <c r="I99" s="71"/>
      <c r="J99" s="68"/>
      <c r="K99" s="67"/>
      <c r="L99" s="68"/>
      <c r="M99" s="68"/>
      <c r="N99" s="69"/>
    </row>
    <row r="100" spans="2:14" ht="20.100000000000001" customHeight="1" x14ac:dyDescent="0.15">
      <c r="B100" s="76"/>
      <c r="C100" s="95"/>
      <c r="D100" s="95"/>
      <c r="E100" s="66"/>
      <c r="F100" s="67"/>
      <c r="G100" s="68"/>
      <c r="H100" s="68"/>
      <c r="I100" s="71"/>
      <c r="J100" s="68"/>
      <c r="K100" s="67"/>
      <c r="L100" s="68"/>
      <c r="M100" s="68"/>
      <c r="N100" s="69"/>
    </row>
    <row r="101" spans="2:14" ht="20.100000000000001" customHeight="1" x14ac:dyDescent="0.15">
      <c r="B101" s="76"/>
      <c r="C101" s="95"/>
      <c r="D101" s="95"/>
      <c r="E101" s="66"/>
      <c r="F101" s="67"/>
      <c r="G101" s="68"/>
      <c r="H101" s="68"/>
      <c r="I101" s="71"/>
      <c r="J101" s="68"/>
      <c r="K101" s="67"/>
      <c r="L101" s="68"/>
      <c r="M101" s="68"/>
      <c r="N101" s="69"/>
    </row>
    <row r="102" spans="2:14" ht="20.100000000000001" customHeight="1" x14ac:dyDescent="0.15">
      <c r="B102" s="76"/>
      <c r="C102" s="95"/>
      <c r="D102" s="95"/>
      <c r="E102" s="66"/>
      <c r="F102" s="67"/>
      <c r="G102" s="68"/>
      <c r="H102" s="68"/>
      <c r="I102" s="71"/>
      <c r="J102" s="68"/>
      <c r="K102" s="67"/>
      <c r="L102" s="68"/>
      <c r="M102" s="68"/>
      <c r="N102" s="69"/>
    </row>
    <row r="103" spans="2:14" ht="20.100000000000001" customHeight="1" x14ac:dyDescent="0.15">
      <c r="B103" s="76"/>
      <c r="C103" s="95"/>
      <c r="D103" s="95"/>
      <c r="E103" s="66"/>
      <c r="F103" s="67"/>
      <c r="G103" s="68"/>
      <c r="H103" s="68"/>
      <c r="I103" s="71"/>
      <c r="J103" s="68"/>
      <c r="K103" s="67"/>
      <c r="L103" s="68"/>
      <c r="M103" s="68"/>
      <c r="N103" s="69"/>
    </row>
    <row r="104" spans="2:14" ht="20.100000000000001" customHeight="1" x14ac:dyDescent="0.15">
      <c r="B104" s="76"/>
      <c r="C104" s="95"/>
      <c r="D104" s="95"/>
      <c r="E104" s="66"/>
      <c r="F104" s="67"/>
      <c r="G104" s="68"/>
      <c r="H104" s="68"/>
      <c r="I104" s="71"/>
      <c r="J104" s="68"/>
      <c r="K104" s="67"/>
      <c r="L104" s="68"/>
      <c r="M104" s="68"/>
      <c r="N104" s="69"/>
    </row>
    <row r="105" spans="2:14" ht="20.100000000000001" customHeight="1" x14ac:dyDescent="0.15">
      <c r="B105" s="76"/>
      <c r="C105" s="95"/>
      <c r="D105" s="95"/>
      <c r="E105" s="66"/>
      <c r="F105" s="67"/>
      <c r="G105" s="68"/>
      <c r="H105" s="68"/>
      <c r="I105" s="71"/>
      <c r="J105" s="68"/>
      <c r="K105" s="67"/>
      <c r="L105" s="68"/>
      <c r="M105" s="68"/>
      <c r="N105" s="69"/>
    </row>
    <row r="106" spans="2:14" ht="20.100000000000001" customHeight="1" x14ac:dyDescent="0.15">
      <c r="B106" s="76"/>
      <c r="C106" s="95"/>
      <c r="D106" s="95"/>
      <c r="E106" s="66"/>
      <c r="F106" s="67"/>
      <c r="G106" s="68"/>
      <c r="H106" s="68"/>
      <c r="I106" s="71"/>
      <c r="J106" s="68"/>
      <c r="K106" s="67"/>
      <c r="L106" s="68"/>
      <c r="M106" s="68"/>
      <c r="N106" s="69"/>
    </row>
    <row r="107" spans="2:14" ht="20.100000000000001" customHeight="1" x14ac:dyDescent="0.15">
      <c r="B107" s="76"/>
      <c r="C107" s="95"/>
      <c r="D107" s="95"/>
      <c r="E107" s="66"/>
      <c r="F107" s="67"/>
      <c r="G107" s="68"/>
      <c r="H107" s="68"/>
      <c r="I107" s="71"/>
      <c r="J107" s="68"/>
      <c r="K107" s="67"/>
      <c r="L107" s="68"/>
      <c r="M107" s="68"/>
      <c r="N107" s="69"/>
    </row>
  </sheetData>
  <sheetProtection selectLockedCells="1"/>
  <mergeCells count="2">
    <mergeCell ref="B4:C4"/>
    <mergeCell ref="B5:C5"/>
  </mergeCells>
  <phoneticPr fontId="3" type="noConversion"/>
  <dataValidations count="4">
    <dataValidation type="list" allowBlank="1" showInputMessage="1" showErrorMessage="1" sqref="B8:B1048576" xr:uid="{00000000-0002-0000-0400-000000000000}">
      <formula1>성명</formula1>
    </dataValidation>
    <dataValidation type="custom" allowBlank="1" showInputMessage="1" showErrorMessage="1" sqref="C108:D1048576" xr:uid="{00000000-0002-0000-0400-000001000000}">
      <formula1>AND(TYPE(C108)=1,C108&lt;=1)</formula1>
    </dataValidation>
    <dataValidation type="list" allowBlank="1" showInputMessage="1" showErrorMessage="1" sqref="B5:C5" xr:uid="{00000000-0002-0000-0400-000002000000}">
      <formula1>현장명</formula1>
    </dataValidation>
    <dataValidation type="custom" errorStyle="warning" allowBlank="1" showErrorMessage="1" errorTitle="시간입력" error="&quot;9:00&quot; 와 같은 시간형식으로 입력해 주세요." sqref="C8:D107" xr:uid="{00000000-0002-0000-0400-000003000000}">
      <formula1>AND(TYPE(C8)=1,C8&lt;=1)</formula1>
    </dataValidation>
  </dataValidations>
  <printOptions horizontalCentered="1"/>
  <pageMargins left="0.51181102362204722" right="0.51181102362204722" top="0.59055118110236227" bottom="0.39370078740157483" header="0.39370078740157483" footer="0.39370078740157483"/>
  <pageSetup paperSize="9" scale="8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indexed="23"/>
  </sheetPr>
  <dimension ref="A1:HA3508"/>
  <sheetViews>
    <sheetView workbookViewId="0"/>
  </sheetViews>
  <sheetFormatPr defaultRowHeight="13.5" x14ac:dyDescent="0.15"/>
  <cols>
    <col min="1" max="2" width="8.77734375" style="1" customWidth="1"/>
    <col min="3" max="3" width="9.109375" style="14" customWidth="1"/>
    <col min="4" max="5" width="8.88671875" style="14"/>
    <col min="6" max="6" width="8.88671875" style="17"/>
    <col min="7" max="11" width="8.88671875" style="1"/>
    <col min="12" max="12" width="8.88671875" style="18"/>
    <col min="13" max="15" width="8.88671875" style="1"/>
    <col min="16" max="18" width="8.88671875" style="46"/>
    <col min="19" max="19" width="8.88671875" style="43"/>
    <col min="20" max="29" width="8.88671875" style="1"/>
    <col min="30" max="30" width="8.88671875" style="37"/>
    <col min="31" max="16384" width="8.88671875" style="1"/>
  </cols>
  <sheetData>
    <row r="1" spans="1:209" ht="9.9499999999999993" customHeight="1" x14ac:dyDescent="0.15">
      <c r="C1" s="1"/>
      <c r="D1" s="1"/>
      <c r="E1" s="1"/>
      <c r="F1" s="1"/>
      <c r="L1" s="1"/>
      <c r="P1" s="1"/>
      <c r="Q1" s="1"/>
      <c r="R1" s="1"/>
      <c r="S1" s="1"/>
      <c r="AD1" s="1"/>
    </row>
    <row r="2" spans="1:209" ht="24.95" customHeight="1" x14ac:dyDescent="0.15">
      <c r="C2" s="1"/>
      <c r="D2" s="1"/>
      <c r="E2" s="1"/>
      <c r="F2" s="1"/>
      <c r="L2" s="1"/>
      <c r="P2" s="1"/>
      <c r="Q2" s="1"/>
      <c r="R2" s="1"/>
      <c r="S2" s="1"/>
      <c r="AD2" s="1"/>
    </row>
    <row r="3" spans="1:209" ht="9.9499999999999993" customHeight="1" x14ac:dyDescent="0.15">
      <c r="C3" s="1"/>
      <c r="D3" s="1"/>
      <c r="E3" s="1"/>
      <c r="F3" s="1"/>
      <c r="L3" s="1"/>
      <c r="P3" s="1"/>
      <c r="Q3" s="1"/>
      <c r="R3" s="1"/>
      <c r="S3" s="1"/>
      <c r="AD3" s="1"/>
    </row>
    <row r="4" spans="1:209" x14ac:dyDescent="0.15">
      <c r="C4" s="1"/>
      <c r="D4" s="1"/>
      <c r="E4" s="1"/>
      <c r="F4" s="1"/>
      <c r="L4" s="1"/>
      <c r="P4" s="1"/>
      <c r="Q4" s="1"/>
      <c r="R4" s="1"/>
      <c r="S4" s="1"/>
      <c r="V4" s="35" t="str">
        <f>E7</f>
        <v>현장명</v>
      </c>
      <c r="W4" s="35" t="str">
        <f>$F$7</f>
        <v>일자</v>
      </c>
      <c r="X4" s="35" t="str">
        <f>$F$7</f>
        <v>일자</v>
      </c>
      <c r="AD4" s="1"/>
    </row>
    <row r="5" spans="1:209" x14ac:dyDescent="0.15">
      <c r="C5" s="1"/>
      <c r="D5" s="1"/>
      <c r="E5" s="1"/>
      <c r="F5" s="1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36"/>
      <c r="W5" s="36"/>
      <c r="X5" s="36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</row>
    <row r="6" spans="1:209" x14ac:dyDescent="0.15">
      <c r="C6" s="1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</row>
    <row r="7" spans="1:209" s="83" customFormat="1" x14ac:dyDescent="0.15">
      <c r="A7" s="82"/>
      <c r="B7" s="82"/>
      <c r="C7" s="83" t="s">
        <v>76</v>
      </c>
      <c r="D7" s="83" t="s">
        <v>77</v>
      </c>
      <c r="E7" s="83" t="s">
        <v>151</v>
      </c>
      <c r="F7" s="84" t="s">
        <v>78</v>
      </c>
      <c r="G7" s="83" t="s">
        <v>79</v>
      </c>
      <c r="H7" s="83" t="s">
        <v>80</v>
      </c>
      <c r="I7" s="83" t="s">
        <v>81</v>
      </c>
      <c r="J7" s="83" t="s">
        <v>82</v>
      </c>
      <c r="K7" s="83" t="s">
        <v>83</v>
      </c>
      <c r="L7" s="83" t="s">
        <v>75</v>
      </c>
      <c r="M7" s="83" t="s">
        <v>84</v>
      </c>
      <c r="N7" s="83" t="s">
        <v>85</v>
      </c>
      <c r="O7" s="83" t="s">
        <v>86</v>
      </c>
      <c r="P7" s="83" t="s">
        <v>116</v>
      </c>
      <c r="Q7" s="83" t="s">
        <v>118</v>
      </c>
      <c r="R7" s="83" t="s">
        <v>120</v>
      </c>
      <c r="S7" s="83" t="s">
        <v>122</v>
      </c>
      <c r="T7" s="85"/>
      <c r="V7" s="86" t="str">
        <f>E7</f>
        <v>현장명</v>
      </c>
      <c r="W7" s="86" t="str">
        <f>F7</f>
        <v>일자</v>
      </c>
    </row>
    <row r="8" spans="1:209" s="14" customFormat="1" x14ac:dyDescent="0.15">
      <c r="A8" s="1"/>
      <c r="B8" s="1"/>
      <c r="C8" s="14">
        <v>2015</v>
      </c>
      <c r="D8" s="14">
        <v>3</v>
      </c>
      <c r="E8" s="14" t="s">
        <v>170</v>
      </c>
      <c r="F8" s="19">
        <v>42081</v>
      </c>
      <c r="G8" s="14" t="s">
        <v>155</v>
      </c>
      <c r="H8" s="14" t="s">
        <v>160</v>
      </c>
      <c r="I8" s="14" t="s">
        <v>157</v>
      </c>
      <c r="J8" s="14" t="s">
        <v>158</v>
      </c>
      <c r="K8" s="14" t="s">
        <v>113</v>
      </c>
      <c r="L8" s="18">
        <v>15000</v>
      </c>
      <c r="M8" s="14" t="s">
        <v>10</v>
      </c>
      <c r="N8" s="14" t="s">
        <v>10</v>
      </c>
      <c r="O8" s="14" t="s">
        <v>10</v>
      </c>
      <c r="P8" s="45">
        <v>0.375</v>
      </c>
      <c r="Q8" s="45">
        <v>0.75</v>
      </c>
      <c r="R8" s="45">
        <v>0.375</v>
      </c>
      <c r="S8" s="44">
        <v>135000</v>
      </c>
      <c r="V8" s="14" t="s">
        <v>170</v>
      </c>
      <c r="W8" s="19">
        <v>42081</v>
      </c>
      <c r="AD8" s="37"/>
    </row>
    <row r="9" spans="1:209" s="14" customFormat="1" x14ac:dyDescent="0.15">
      <c r="A9" s="1"/>
      <c r="B9" s="1"/>
      <c r="C9" s="14">
        <v>2015</v>
      </c>
      <c r="D9" s="14">
        <v>3</v>
      </c>
      <c r="E9" s="14" t="s">
        <v>170</v>
      </c>
      <c r="F9" s="19">
        <v>42081</v>
      </c>
      <c r="G9" s="14" t="s">
        <v>150</v>
      </c>
      <c r="H9" s="14" t="s">
        <v>160</v>
      </c>
      <c r="I9" s="14" t="s">
        <v>157</v>
      </c>
      <c r="J9" s="14" t="s">
        <v>158</v>
      </c>
      <c r="K9" s="14" t="s">
        <v>113</v>
      </c>
      <c r="L9" s="18">
        <v>15000</v>
      </c>
      <c r="M9" s="14" t="s">
        <v>10</v>
      </c>
      <c r="N9" s="14" t="s">
        <v>10</v>
      </c>
      <c r="O9" s="14" t="s">
        <v>10</v>
      </c>
      <c r="P9" s="45">
        <v>0.375</v>
      </c>
      <c r="Q9" s="45">
        <v>0.75</v>
      </c>
      <c r="R9" s="45">
        <v>0.375</v>
      </c>
      <c r="S9" s="44">
        <v>135000</v>
      </c>
      <c r="V9" s="14" t="s">
        <v>170</v>
      </c>
      <c r="W9" s="19">
        <v>44896</v>
      </c>
      <c r="AD9" s="37"/>
    </row>
    <row r="10" spans="1:209" s="14" customFormat="1" x14ac:dyDescent="0.15">
      <c r="A10" s="1"/>
      <c r="B10" s="1"/>
      <c r="C10" s="14">
        <v>2022</v>
      </c>
      <c r="D10" s="14">
        <v>12</v>
      </c>
      <c r="E10" s="14" t="s">
        <v>170</v>
      </c>
      <c r="F10" s="19">
        <v>44896</v>
      </c>
      <c r="G10" s="14" t="s">
        <v>155</v>
      </c>
      <c r="H10" s="14" t="s">
        <v>160</v>
      </c>
      <c r="I10" s="14" t="s">
        <v>157</v>
      </c>
      <c r="J10" s="14" t="s">
        <v>158</v>
      </c>
      <c r="K10" s="14" t="s">
        <v>113</v>
      </c>
      <c r="L10" s="18">
        <v>15000</v>
      </c>
      <c r="M10" s="14" t="s">
        <v>10</v>
      </c>
      <c r="N10" s="14" t="s">
        <v>10</v>
      </c>
      <c r="O10" s="14" t="s">
        <v>10</v>
      </c>
      <c r="P10" s="45">
        <v>0.375</v>
      </c>
      <c r="Q10" s="45">
        <v>0.75</v>
      </c>
      <c r="R10" s="45">
        <v>0.375</v>
      </c>
      <c r="S10" s="44">
        <v>135000</v>
      </c>
      <c r="V10" s="14" t="s">
        <v>170</v>
      </c>
      <c r="W10" s="19">
        <v>44897</v>
      </c>
      <c r="AD10" s="37"/>
    </row>
    <row r="11" spans="1:209" s="14" customFormat="1" x14ac:dyDescent="0.15">
      <c r="A11" s="1"/>
      <c r="B11" s="1"/>
      <c r="C11" s="14">
        <v>2022</v>
      </c>
      <c r="D11" s="14">
        <v>12</v>
      </c>
      <c r="E11" s="14" t="s">
        <v>170</v>
      </c>
      <c r="F11" s="19">
        <v>44896</v>
      </c>
      <c r="G11" s="14" t="s">
        <v>150</v>
      </c>
      <c r="H11" s="14" t="s">
        <v>160</v>
      </c>
      <c r="I11" s="14" t="s">
        <v>157</v>
      </c>
      <c r="J11" s="14" t="s">
        <v>158</v>
      </c>
      <c r="K11" s="14" t="s">
        <v>113</v>
      </c>
      <c r="L11" s="18">
        <v>15000</v>
      </c>
      <c r="M11" s="14" t="s">
        <v>10</v>
      </c>
      <c r="N11" s="14" t="s">
        <v>10</v>
      </c>
      <c r="O11" s="14" t="s">
        <v>10</v>
      </c>
      <c r="P11" s="45">
        <v>0.375</v>
      </c>
      <c r="Q11" s="45">
        <v>0.75</v>
      </c>
      <c r="R11" s="45">
        <v>0.375</v>
      </c>
      <c r="S11" s="44">
        <v>135000</v>
      </c>
      <c r="V11" s="14" t="s">
        <v>170</v>
      </c>
      <c r="W11" s="19">
        <v>44900</v>
      </c>
      <c r="AD11" s="37"/>
    </row>
    <row r="12" spans="1:209" s="14" customFormat="1" x14ac:dyDescent="0.15">
      <c r="A12" s="1"/>
      <c r="B12" s="1"/>
      <c r="C12" s="14">
        <v>2022</v>
      </c>
      <c r="D12" s="14">
        <v>12</v>
      </c>
      <c r="E12" s="14" t="s">
        <v>170</v>
      </c>
      <c r="F12" s="19">
        <v>44897</v>
      </c>
      <c r="G12" s="14" t="s">
        <v>155</v>
      </c>
      <c r="H12" s="14" t="s">
        <v>160</v>
      </c>
      <c r="I12" s="14" t="s">
        <v>157</v>
      </c>
      <c r="J12" s="14" t="s">
        <v>158</v>
      </c>
      <c r="K12" s="14" t="s">
        <v>113</v>
      </c>
      <c r="L12" s="18">
        <v>15000</v>
      </c>
      <c r="M12" s="14" t="s">
        <v>10</v>
      </c>
      <c r="N12" s="14" t="s">
        <v>10</v>
      </c>
      <c r="O12" s="14" t="s">
        <v>10</v>
      </c>
      <c r="P12" s="45">
        <v>0.375</v>
      </c>
      <c r="Q12" s="45">
        <v>0.75</v>
      </c>
      <c r="R12" s="45">
        <v>0.375</v>
      </c>
      <c r="S12" s="44">
        <v>135000</v>
      </c>
      <c r="V12" s="14" t="s">
        <v>170</v>
      </c>
      <c r="W12" s="19">
        <v>44901</v>
      </c>
      <c r="AD12" s="37"/>
    </row>
    <row r="13" spans="1:209" s="14" customFormat="1" x14ac:dyDescent="0.15">
      <c r="A13" s="1"/>
      <c r="B13" s="1"/>
      <c r="C13" s="14">
        <v>2022</v>
      </c>
      <c r="D13" s="14">
        <v>12</v>
      </c>
      <c r="E13" s="14" t="s">
        <v>170</v>
      </c>
      <c r="F13" s="19">
        <v>44897</v>
      </c>
      <c r="G13" s="14" t="s">
        <v>150</v>
      </c>
      <c r="H13" s="14" t="s">
        <v>160</v>
      </c>
      <c r="I13" s="14" t="s">
        <v>157</v>
      </c>
      <c r="J13" s="14" t="s">
        <v>158</v>
      </c>
      <c r="K13" s="14" t="s">
        <v>113</v>
      </c>
      <c r="L13" s="18">
        <v>15000</v>
      </c>
      <c r="M13" s="14" t="s">
        <v>10</v>
      </c>
      <c r="N13" s="14" t="s">
        <v>10</v>
      </c>
      <c r="O13" s="14" t="s">
        <v>10</v>
      </c>
      <c r="P13" s="45">
        <v>0.375</v>
      </c>
      <c r="Q13" s="45">
        <v>0.75</v>
      </c>
      <c r="R13" s="45">
        <v>0.375</v>
      </c>
      <c r="S13" s="44">
        <v>135000</v>
      </c>
      <c r="V13" s="14" t="s">
        <v>170</v>
      </c>
      <c r="W13" s="19">
        <v>44902</v>
      </c>
      <c r="AD13" s="37"/>
    </row>
    <row r="14" spans="1:209" s="14" customFormat="1" x14ac:dyDescent="0.15">
      <c r="A14" s="1"/>
      <c r="B14" s="1"/>
      <c r="C14" s="14">
        <v>2022</v>
      </c>
      <c r="D14" s="14">
        <v>12</v>
      </c>
      <c r="E14" s="14" t="s">
        <v>170</v>
      </c>
      <c r="F14" s="19">
        <v>44900</v>
      </c>
      <c r="G14" s="14" t="s">
        <v>155</v>
      </c>
      <c r="H14" s="14" t="s">
        <v>160</v>
      </c>
      <c r="I14" s="14" t="s">
        <v>157</v>
      </c>
      <c r="J14" s="14" t="s">
        <v>158</v>
      </c>
      <c r="K14" s="14" t="s">
        <v>113</v>
      </c>
      <c r="L14" s="18">
        <v>15000</v>
      </c>
      <c r="M14" s="14" t="s">
        <v>10</v>
      </c>
      <c r="N14" s="14" t="s">
        <v>10</v>
      </c>
      <c r="O14" s="14" t="s">
        <v>10</v>
      </c>
      <c r="P14" s="45">
        <v>0.375</v>
      </c>
      <c r="Q14" s="45">
        <v>0.75</v>
      </c>
      <c r="R14" s="45">
        <v>0.375</v>
      </c>
      <c r="S14" s="44">
        <v>135000</v>
      </c>
      <c r="V14" s="14" t="s">
        <v>170</v>
      </c>
      <c r="W14" s="19">
        <v>44903</v>
      </c>
      <c r="AD14" s="37"/>
    </row>
    <row r="15" spans="1:209" s="14" customFormat="1" x14ac:dyDescent="0.15">
      <c r="A15" s="1"/>
      <c r="B15" s="1"/>
      <c r="C15" s="14">
        <v>2022</v>
      </c>
      <c r="D15" s="14">
        <v>12</v>
      </c>
      <c r="E15" s="14" t="s">
        <v>170</v>
      </c>
      <c r="F15" s="19">
        <v>44900</v>
      </c>
      <c r="G15" s="14" t="s">
        <v>150</v>
      </c>
      <c r="H15" s="14" t="s">
        <v>160</v>
      </c>
      <c r="I15" s="14" t="s">
        <v>157</v>
      </c>
      <c r="J15" s="14" t="s">
        <v>158</v>
      </c>
      <c r="K15" s="14" t="s">
        <v>113</v>
      </c>
      <c r="L15" s="18">
        <v>15000</v>
      </c>
      <c r="M15" s="14" t="s">
        <v>10</v>
      </c>
      <c r="N15" s="14" t="s">
        <v>10</v>
      </c>
      <c r="O15" s="14" t="s">
        <v>10</v>
      </c>
      <c r="P15" s="45">
        <v>0.375</v>
      </c>
      <c r="Q15" s="45">
        <v>0.75</v>
      </c>
      <c r="R15" s="45">
        <v>0.375</v>
      </c>
      <c r="S15" s="44">
        <v>135000</v>
      </c>
      <c r="V15" s="14" t="s">
        <v>170</v>
      </c>
      <c r="W15" s="19">
        <v>44904</v>
      </c>
      <c r="AD15" s="37"/>
    </row>
    <row r="16" spans="1:209" s="14" customFormat="1" x14ac:dyDescent="0.15">
      <c r="A16" s="1"/>
      <c r="B16" s="1"/>
      <c r="C16" s="14">
        <v>2022</v>
      </c>
      <c r="D16" s="14">
        <v>12</v>
      </c>
      <c r="E16" s="14" t="s">
        <v>170</v>
      </c>
      <c r="F16" s="19">
        <v>44901</v>
      </c>
      <c r="G16" s="14" t="s">
        <v>155</v>
      </c>
      <c r="H16" s="14" t="s">
        <v>160</v>
      </c>
      <c r="I16" s="14" t="s">
        <v>157</v>
      </c>
      <c r="J16" s="14" t="s">
        <v>158</v>
      </c>
      <c r="K16" s="14" t="s">
        <v>113</v>
      </c>
      <c r="L16" s="18">
        <v>15000</v>
      </c>
      <c r="M16" s="14" t="s">
        <v>10</v>
      </c>
      <c r="N16" s="14" t="s">
        <v>10</v>
      </c>
      <c r="O16" s="14" t="s">
        <v>10</v>
      </c>
      <c r="P16" s="45">
        <v>0.375</v>
      </c>
      <c r="Q16" s="45">
        <v>0.75</v>
      </c>
      <c r="R16" s="45">
        <v>0.375</v>
      </c>
      <c r="S16" s="44">
        <v>135000</v>
      </c>
      <c r="V16" s="14" t="s">
        <v>170</v>
      </c>
      <c r="W16" s="19">
        <v>44907</v>
      </c>
      <c r="AD16" s="37"/>
    </row>
    <row r="17" spans="1:30" s="14" customFormat="1" x14ac:dyDescent="0.15">
      <c r="A17" s="1"/>
      <c r="B17" s="1"/>
      <c r="C17" s="14">
        <v>2022</v>
      </c>
      <c r="D17" s="14">
        <v>12</v>
      </c>
      <c r="E17" s="14" t="s">
        <v>170</v>
      </c>
      <c r="F17" s="19">
        <v>44901</v>
      </c>
      <c r="G17" s="14" t="s">
        <v>150</v>
      </c>
      <c r="H17" s="14" t="s">
        <v>160</v>
      </c>
      <c r="I17" s="14" t="s">
        <v>157</v>
      </c>
      <c r="J17" s="14" t="s">
        <v>158</v>
      </c>
      <c r="K17" s="14" t="s">
        <v>113</v>
      </c>
      <c r="L17" s="18">
        <v>15000</v>
      </c>
      <c r="M17" s="14" t="s">
        <v>10</v>
      </c>
      <c r="N17" s="14" t="s">
        <v>10</v>
      </c>
      <c r="O17" s="14" t="s">
        <v>10</v>
      </c>
      <c r="P17" s="45">
        <v>0.375</v>
      </c>
      <c r="Q17" s="45">
        <v>0.75</v>
      </c>
      <c r="R17" s="45">
        <v>0.375</v>
      </c>
      <c r="S17" s="44">
        <v>135000</v>
      </c>
      <c r="V17" s="14" t="s">
        <v>170</v>
      </c>
      <c r="W17" s="19">
        <v>44908</v>
      </c>
      <c r="AD17" s="37"/>
    </row>
    <row r="18" spans="1:30" s="14" customFormat="1" x14ac:dyDescent="0.15">
      <c r="A18" s="1"/>
      <c r="B18" s="1"/>
      <c r="C18" s="14">
        <v>2022</v>
      </c>
      <c r="D18" s="14">
        <v>12</v>
      </c>
      <c r="E18" s="14" t="s">
        <v>170</v>
      </c>
      <c r="F18" s="19">
        <v>44902</v>
      </c>
      <c r="G18" s="14" t="s">
        <v>155</v>
      </c>
      <c r="H18" s="14" t="s">
        <v>160</v>
      </c>
      <c r="I18" s="14" t="s">
        <v>157</v>
      </c>
      <c r="J18" s="14" t="s">
        <v>158</v>
      </c>
      <c r="K18" s="14" t="s">
        <v>113</v>
      </c>
      <c r="L18" s="18">
        <v>15000</v>
      </c>
      <c r="M18" s="14" t="s">
        <v>10</v>
      </c>
      <c r="N18" s="14" t="s">
        <v>10</v>
      </c>
      <c r="O18" s="14" t="s">
        <v>10</v>
      </c>
      <c r="P18" s="45">
        <v>0.375</v>
      </c>
      <c r="Q18" s="45">
        <v>0.75</v>
      </c>
      <c r="R18" s="45">
        <v>0.375</v>
      </c>
      <c r="S18" s="44">
        <v>135000</v>
      </c>
      <c r="V18" s="14" t="s">
        <v>170</v>
      </c>
      <c r="W18" s="19">
        <v>44909</v>
      </c>
      <c r="AD18" s="37"/>
    </row>
    <row r="19" spans="1:30" s="14" customFormat="1" x14ac:dyDescent="0.15">
      <c r="A19" s="1"/>
      <c r="B19" s="1"/>
      <c r="C19" s="14">
        <v>2022</v>
      </c>
      <c r="D19" s="14">
        <v>12</v>
      </c>
      <c r="E19" s="14" t="s">
        <v>170</v>
      </c>
      <c r="F19" s="19">
        <v>44902</v>
      </c>
      <c r="G19" s="14" t="s">
        <v>150</v>
      </c>
      <c r="H19" s="14" t="s">
        <v>160</v>
      </c>
      <c r="I19" s="14" t="s">
        <v>157</v>
      </c>
      <c r="J19" s="14" t="s">
        <v>158</v>
      </c>
      <c r="K19" s="14" t="s">
        <v>113</v>
      </c>
      <c r="L19" s="18">
        <v>15000</v>
      </c>
      <c r="M19" s="14" t="s">
        <v>10</v>
      </c>
      <c r="N19" s="14" t="s">
        <v>10</v>
      </c>
      <c r="O19" s="14" t="s">
        <v>10</v>
      </c>
      <c r="P19" s="45">
        <v>0.375</v>
      </c>
      <c r="Q19" s="45">
        <v>0.75</v>
      </c>
      <c r="R19" s="45">
        <v>0.375</v>
      </c>
      <c r="S19" s="44">
        <v>135000</v>
      </c>
      <c r="V19" s="14" t="s">
        <v>170</v>
      </c>
      <c r="W19" s="19">
        <v>44910</v>
      </c>
      <c r="AD19" s="37"/>
    </row>
    <row r="20" spans="1:30" s="14" customFormat="1" x14ac:dyDescent="0.15">
      <c r="A20" s="1"/>
      <c r="B20" s="1"/>
      <c r="C20" s="14">
        <v>2022</v>
      </c>
      <c r="D20" s="14">
        <v>12</v>
      </c>
      <c r="E20" s="14" t="s">
        <v>170</v>
      </c>
      <c r="F20" s="19">
        <v>44903</v>
      </c>
      <c r="G20" s="14" t="s">
        <v>155</v>
      </c>
      <c r="H20" s="14" t="s">
        <v>160</v>
      </c>
      <c r="I20" s="14" t="s">
        <v>157</v>
      </c>
      <c r="J20" s="14" t="s">
        <v>158</v>
      </c>
      <c r="K20" s="14" t="s">
        <v>113</v>
      </c>
      <c r="L20" s="18">
        <v>15000</v>
      </c>
      <c r="M20" s="14" t="s">
        <v>10</v>
      </c>
      <c r="N20" s="14" t="s">
        <v>10</v>
      </c>
      <c r="O20" s="14" t="s">
        <v>10</v>
      </c>
      <c r="P20" s="45">
        <v>0.375</v>
      </c>
      <c r="Q20" s="45">
        <v>0.75</v>
      </c>
      <c r="R20" s="45">
        <v>0.375</v>
      </c>
      <c r="S20" s="44">
        <v>135000</v>
      </c>
      <c r="V20" s="14" t="s">
        <v>170</v>
      </c>
      <c r="W20" s="19">
        <v>44911</v>
      </c>
      <c r="AD20" s="37"/>
    </row>
    <row r="21" spans="1:30" s="14" customFormat="1" x14ac:dyDescent="0.15">
      <c r="A21" s="1"/>
      <c r="B21" s="1"/>
      <c r="C21" s="14">
        <v>2022</v>
      </c>
      <c r="D21" s="14">
        <v>12</v>
      </c>
      <c r="E21" s="14" t="s">
        <v>170</v>
      </c>
      <c r="F21" s="19">
        <v>44903</v>
      </c>
      <c r="G21" s="14" t="s">
        <v>150</v>
      </c>
      <c r="H21" s="14" t="s">
        <v>160</v>
      </c>
      <c r="I21" s="14" t="s">
        <v>157</v>
      </c>
      <c r="J21" s="14" t="s">
        <v>158</v>
      </c>
      <c r="K21" s="14" t="s">
        <v>113</v>
      </c>
      <c r="L21" s="18">
        <v>15000</v>
      </c>
      <c r="M21" s="14" t="s">
        <v>10</v>
      </c>
      <c r="N21" s="14" t="s">
        <v>10</v>
      </c>
      <c r="O21" s="14" t="s">
        <v>10</v>
      </c>
      <c r="P21" s="45">
        <v>0.375</v>
      </c>
      <c r="Q21" s="45">
        <v>0.75</v>
      </c>
      <c r="R21" s="45">
        <v>0.375</v>
      </c>
      <c r="S21" s="44">
        <v>135000</v>
      </c>
      <c r="V21" s="14" t="s">
        <v>170</v>
      </c>
      <c r="W21" s="19">
        <v>44914</v>
      </c>
      <c r="AD21" s="37"/>
    </row>
    <row r="22" spans="1:30" s="14" customFormat="1" x14ac:dyDescent="0.15">
      <c r="A22" s="1"/>
      <c r="B22" s="1"/>
      <c r="C22" s="14">
        <v>2022</v>
      </c>
      <c r="D22" s="14">
        <v>12</v>
      </c>
      <c r="E22" s="14" t="s">
        <v>170</v>
      </c>
      <c r="F22" s="19">
        <v>44904</v>
      </c>
      <c r="G22" s="14" t="s">
        <v>155</v>
      </c>
      <c r="H22" s="14" t="s">
        <v>160</v>
      </c>
      <c r="I22" s="14" t="s">
        <v>157</v>
      </c>
      <c r="J22" s="14" t="s">
        <v>158</v>
      </c>
      <c r="K22" s="14" t="s">
        <v>113</v>
      </c>
      <c r="L22" s="18">
        <v>15000</v>
      </c>
      <c r="M22" s="14" t="s">
        <v>10</v>
      </c>
      <c r="N22" s="14" t="s">
        <v>10</v>
      </c>
      <c r="O22" s="14" t="s">
        <v>10</v>
      </c>
      <c r="P22" s="45">
        <v>0.375</v>
      </c>
      <c r="Q22" s="45">
        <v>0.75</v>
      </c>
      <c r="R22" s="45">
        <v>0.375</v>
      </c>
      <c r="S22" s="44">
        <v>135000</v>
      </c>
      <c r="V22" s="14" t="s">
        <v>170</v>
      </c>
      <c r="W22" s="19">
        <v>44915</v>
      </c>
      <c r="AD22" s="37"/>
    </row>
    <row r="23" spans="1:30" s="14" customFormat="1" x14ac:dyDescent="0.15">
      <c r="A23" s="1"/>
      <c r="B23" s="1"/>
      <c r="C23" s="14">
        <v>2022</v>
      </c>
      <c r="D23" s="14">
        <v>12</v>
      </c>
      <c r="E23" s="14" t="s">
        <v>170</v>
      </c>
      <c r="F23" s="19">
        <v>44904</v>
      </c>
      <c r="G23" s="14" t="s">
        <v>150</v>
      </c>
      <c r="H23" s="14" t="s">
        <v>160</v>
      </c>
      <c r="I23" s="14" t="s">
        <v>157</v>
      </c>
      <c r="J23" s="14" t="s">
        <v>158</v>
      </c>
      <c r="K23" s="14" t="s">
        <v>113</v>
      </c>
      <c r="L23" s="18">
        <v>15000</v>
      </c>
      <c r="M23" s="14" t="s">
        <v>10</v>
      </c>
      <c r="N23" s="14" t="s">
        <v>10</v>
      </c>
      <c r="O23" s="14" t="s">
        <v>10</v>
      </c>
      <c r="P23" s="45">
        <v>0.375</v>
      </c>
      <c r="Q23" s="45">
        <v>0.75</v>
      </c>
      <c r="R23" s="45">
        <v>0.375</v>
      </c>
      <c r="S23" s="44">
        <v>135000</v>
      </c>
      <c r="AD23" s="37"/>
    </row>
    <row r="24" spans="1:30" s="14" customFormat="1" x14ac:dyDescent="0.15">
      <c r="A24" s="1"/>
      <c r="B24" s="1"/>
      <c r="C24" s="14">
        <v>2022</v>
      </c>
      <c r="D24" s="14">
        <v>12</v>
      </c>
      <c r="E24" s="14" t="s">
        <v>170</v>
      </c>
      <c r="F24" s="19">
        <v>44907</v>
      </c>
      <c r="G24" s="14" t="s">
        <v>155</v>
      </c>
      <c r="H24" s="14" t="s">
        <v>160</v>
      </c>
      <c r="I24" s="14" t="s">
        <v>157</v>
      </c>
      <c r="J24" s="14" t="s">
        <v>158</v>
      </c>
      <c r="K24" s="14" t="s">
        <v>113</v>
      </c>
      <c r="L24" s="18">
        <v>15000</v>
      </c>
      <c r="M24" s="14" t="s">
        <v>10</v>
      </c>
      <c r="N24" s="14" t="s">
        <v>10</v>
      </c>
      <c r="O24" s="14" t="s">
        <v>10</v>
      </c>
      <c r="P24" s="45">
        <v>0.375</v>
      </c>
      <c r="Q24" s="45">
        <v>0.75</v>
      </c>
      <c r="R24" s="45">
        <v>0.375</v>
      </c>
      <c r="S24" s="44">
        <v>135000</v>
      </c>
      <c r="AD24" s="37"/>
    </row>
    <row r="25" spans="1:30" s="14" customFormat="1" x14ac:dyDescent="0.15">
      <c r="A25" s="1"/>
      <c r="B25" s="1"/>
      <c r="C25" s="14">
        <v>2022</v>
      </c>
      <c r="D25" s="14">
        <v>12</v>
      </c>
      <c r="E25" s="14" t="s">
        <v>170</v>
      </c>
      <c r="F25" s="19">
        <v>44907</v>
      </c>
      <c r="G25" s="14" t="s">
        <v>150</v>
      </c>
      <c r="H25" s="14" t="s">
        <v>160</v>
      </c>
      <c r="I25" s="14" t="s">
        <v>157</v>
      </c>
      <c r="J25" s="14" t="s">
        <v>158</v>
      </c>
      <c r="K25" s="14" t="s">
        <v>113</v>
      </c>
      <c r="L25" s="18">
        <v>15000</v>
      </c>
      <c r="M25" s="14" t="s">
        <v>10</v>
      </c>
      <c r="N25" s="14" t="s">
        <v>10</v>
      </c>
      <c r="O25" s="14" t="s">
        <v>10</v>
      </c>
      <c r="P25" s="45">
        <v>0.375</v>
      </c>
      <c r="Q25" s="45">
        <v>0.75</v>
      </c>
      <c r="R25" s="45">
        <v>0.375</v>
      </c>
      <c r="S25" s="44">
        <v>135000</v>
      </c>
      <c r="AD25" s="37"/>
    </row>
    <row r="26" spans="1:30" s="14" customFormat="1" x14ac:dyDescent="0.15">
      <c r="A26" s="1"/>
      <c r="B26" s="1"/>
      <c r="C26" s="14">
        <v>2022</v>
      </c>
      <c r="D26" s="14">
        <v>12</v>
      </c>
      <c r="E26" s="14" t="s">
        <v>170</v>
      </c>
      <c r="F26" s="19">
        <v>44908</v>
      </c>
      <c r="G26" s="14" t="s">
        <v>155</v>
      </c>
      <c r="H26" s="14" t="s">
        <v>160</v>
      </c>
      <c r="I26" s="14" t="s">
        <v>157</v>
      </c>
      <c r="J26" s="14" t="s">
        <v>158</v>
      </c>
      <c r="K26" s="14" t="s">
        <v>113</v>
      </c>
      <c r="L26" s="18">
        <v>15000</v>
      </c>
      <c r="M26" s="14" t="s">
        <v>10</v>
      </c>
      <c r="N26" s="14" t="s">
        <v>10</v>
      </c>
      <c r="O26" s="14" t="s">
        <v>10</v>
      </c>
      <c r="P26" s="45">
        <v>0.375</v>
      </c>
      <c r="Q26" s="45">
        <v>0.75</v>
      </c>
      <c r="R26" s="45">
        <v>0.375</v>
      </c>
      <c r="S26" s="44">
        <v>135000</v>
      </c>
      <c r="AD26" s="37"/>
    </row>
    <row r="27" spans="1:30" s="14" customFormat="1" x14ac:dyDescent="0.15">
      <c r="A27" s="1"/>
      <c r="B27" s="1"/>
      <c r="C27" s="14">
        <v>2022</v>
      </c>
      <c r="D27" s="14">
        <v>12</v>
      </c>
      <c r="E27" s="14" t="s">
        <v>170</v>
      </c>
      <c r="F27" s="19">
        <v>44908</v>
      </c>
      <c r="G27" s="14" t="s">
        <v>150</v>
      </c>
      <c r="H27" s="14" t="s">
        <v>160</v>
      </c>
      <c r="I27" s="14" t="s">
        <v>157</v>
      </c>
      <c r="J27" s="14" t="s">
        <v>158</v>
      </c>
      <c r="K27" s="14" t="s">
        <v>113</v>
      </c>
      <c r="L27" s="18">
        <v>15000</v>
      </c>
      <c r="M27" s="14" t="s">
        <v>10</v>
      </c>
      <c r="N27" s="14" t="s">
        <v>10</v>
      </c>
      <c r="O27" s="14" t="s">
        <v>10</v>
      </c>
      <c r="P27" s="45">
        <v>0.375</v>
      </c>
      <c r="Q27" s="45">
        <v>0.75</v>
      </c>
      <c r="R27" s="45">
        <v>0.375</v>
      </c>
      <c r="S27" s="44">
        <v>135000</v>
      </c>
      <c r="AD27" s="37"/>
    </row>
    <row r="28" spans="1:30" s="14" customFormat="1" x14ac:dyDescent="0.15">
      <c r="A28" s="1"/>
      <c r="B28" s="1"/>
      <c r="C28" s="14">
        <v>2022</v>
      </c>
      <c r="D28" s="14">
        <v>12</v>
      </c>
      <c r="E28" s="14" t="s">
        <v>170</v>
      </c>
      <c r="F28" s="19">
        <v>44909</v>
      </c>
      <c r="G28" s="14" t="s">
        <v>155</v>
      </c>
      <c r="H28" s="14" t="s">
        <v>160</v>
      </c>
      <c r="I28" s="14" t="s">
        <v>157</v>
      </c>
      <c r="J28" s="14" t="s">
        <v>158</v>
      </c>
      <c r="K28" s="14" t="s">
        <v>113</v>
      </c>
      <c r="L28" s="18">
        <v>15000</v>
      </c>
      <c r="M28" s="14" t="s">
        <v>10</v>
      </c>
      <c r="N28" s="14" t="s">
        <v>10</v>
      </c>
      <c r="O28" s="14" t="s">
        <v>10</v>
      </c>
      <c r="P28" s="45">
        <v>0.375</v>
      </c>
      <c r="Q28" s="45">
        <v>0.75</v>
      </c>
      <c r="R28" s="45">
        <v>0.375</v>
      </c>
      <c r="S28" s="44">
        <v>135000</v>
      </c>
      <c r="AD28" s="37"/>
    </row>
    <row r="29" spans="1:30" s="14" customFormat="1" x14ac:dyDescent="0.15">
      <c r="A29" s="1"/>
      <c r="B29" s="1"/>
      <c r="C29" s="14">
        <v>2022</v>
      </c>
      <c r="D29" s="14">
        <v>12</v>
      </c>
      <c r="E29" s="14" t="s">
        <v>170</v>
      </c>
      <c r="F29" s="19">
        <v>44909</v>
      </c>
      <c r="G29" s="14" t="s">
        <v>150</v>
      </c>
      <c r="H29" s="14" t="s">
        <v>160</v>
      </c>
      <c r="I29" s="14" t="s">
        <v>157</v>
      </c>
      <c r="J29" s="14" t="s">
        <v>158</v>
      </c>
      <c r="K29" s="14" t="s">
        <v>113</v>
      </c>
      <c r="L29" s="18">
        <v>15000</v>
      </c>
      <c r="M29" s="14" t="s">
        <v>10</v>
      </c>
      <c r="N29" s="14" t="s">
        <v>10</v>
      </c>
      <c r="O29" s="14" t="s">
        <v>10</v>
      </c>
      <c r="P29" s="45">
        <v>0.375</v>
      </c>
      <c r="Q29" s="45">
        <v>0.75</v>
      </c>
      <c r="R29" s="45">
        <v>0.375</v>
      </c>
      <c r="S29" s="44">
        <v>135000</v>
      </c>
      <c r="AD29" s="37"/>
    </row>
    <row r="30" spans="1:30" s="14" customFormat="1" x14ac:dyDescent="0.15">
      <c r="A30" s="1"/>
      <c r="B30" s="1"/>
      <c r="C30" s="14">
        <v>2022</v>
      </c>
      <c r="D30" s="14">
        <v>12</v>
      </c>
      <c r="E30" s="14" t="s">
        <v>170</v>
      </c>
      <c r="F30" s="19">
        <v>44910</v>
      </c>
      <c r="G30" s="14" t="s">
        <v>155</v>
      </c>
      <c r="H30" s="14" t="s">
        <v>160</v>
      </c>
      <c r="I30" s="14" t="s">
        <v>157</v>
      </c>
      <c r="J30" s="14" t="s">
        <v>158</v>
      </c>
      <c r="K30" s="14" t="s">
        <v>113</v>
      </c>
      <c r="L30" s="18">
        <v>15000</v>
      </c>
      <c r="M30" s="14" t="s">
        <v>10</v>
      </c>
      <c r="N30" s="14" t="s">
        <v>10</v>
      </c>
      <c r="O30" s="14" t="s">
        <v>10</v>
      </c>
      <c r="P30" s="45">
        <v>0.375</v>
      </c>
      <c r="Q30" s="45">
        <v>0.75</v>
      </c>
      <c r="R30" s="45">
        <v>0.375</v>
      </c>
      <c r="S30" s="44">
        <v>135000</v>
      </c>
      <c r="AD30" s="37"/>
    </row>
    <row r="31" spans="1:30" s="14" customFormat="1" x14ac:dyDescent="0.15">
      <c r="A31" s="1"/>
      <c r="B31" s="1"/>
      <c r="C31" s="14">
        <v>2022</v>
      </c>
      <c r="D31" s="14">
        <v>12</v>
      </c>
      <c r="E31" s="14" t="s">
        <v>170</v>
      </c>
      <c r="F31" s="19">
        <v>44910</v>
      </c>
      <c r="G31" s="14" t="s">
        <v>150</v>
      </c>
      <c r="H31" s="14" t="s">
        <v>160</v>
      </c>
      <c r="I31" s="14" t="s">
        <v>157</v>
      </c>
      <c r="J31" s="14" t="s">
        <v>158</v>
      </c>
      <c r="K31" s="14" t="s">
        <v>113</v>
      </c>
      <c r="L31" s="18">
        <v>15000</v>
      </c>
      <c r="M31" s="14" t="s">
        <v>10</v>
      </c>
      <c r="N31" s="14" t="s">
        <v>10</v>
      </c>
      <c r="O31" s="14" t="s">
        <v>10</v>
      </c>
      <c r="P31" s="45">
        <v>0.375</v>
      </c>
      <c r="Q31" s="45">
        <v>0.75</v>
      </c>
      <c r="R31" s="45">
        <v>0.375</v>
      </c>
      <c r="S31" s="44">
        <v>135000</v>
      </c>
      <c r="AD31" s="37"/>
    </row>
    <row r="32" spans="1:30" s="14" customFormat="1" x14ac:dyDescent="0.15">
      <c r="A32" s="1"/>
      <c r="B32" s="1"/>
      <c r="C32" s="14">
        <v>2022</v>
      </c>
      <c r="D32" s="14">
        <v>12</v>
      </c>
      <c r="E32" s="14" t="s">
        <v>170</v>
      </c>
      <c r="F32" s="19">
        <v>44911</v>
      </c>
      <c r="G32" s="14" t="s">
        <v>155</v>
      </c>
      <c r="H32" s="14" t="s">
        <v>160</v>
      </c>
      <c r="I32" s="14" t="s">
        <v>157</v>
      </c>
      <c r="J32" s="14" t="s">
        <v>158</v>
      </c>
      <c r="K32" s="14" t="s">
        <v>113</v>
      </c>
      <c r="L32" s="18">
        <v>15000</v>
      </c>
      <c r="M32" s="14" t="s">
        <v>10</v>
      </c>
      <c r="N32" s="14" t="s">
        <v>10</v>
      </c>
      <c r="O32" s="14" t="s">
        <v>10</v>
      </c>
      <c r="P32" s="45">
        <v>0.375</v>
      </c>
      <c r="Q32" s="45">
        <v>0.75</v>
      </c>
      <c r="R32" s="45">
        <v>0.375</v>
      </c>
      <c r="S32" s="44">
        <v>135000</v>
      </c>
      <c r="AD32" s="37"/>
    </row>
    <row r="33" spans="1:30" s="14" customFormat="1" x14ac:dyDescent="0.15">
      <c r="A33" s="1"/>
      <c r="B33" s="1"/>
      <c r="C33" s="14">
        <v>2022</v>
      </c>
      <c r="D33" s="14">
        <v>12</v>
      </c>
      <c r="E33" s="14" t="s">
        <v>170</v>
      </c>
      <c r="F33" s="19">
        <v>44911</v>
      </c>
      <c r="G33" s="14" t="s">
        <v>150</v>
      </c>
      <c r="H33" s="14" t="s">
        <v>160</v>
      </c>
      <c r="I33" s="14" t="s">
        <v>157</v>
      </c>
      <c r="J33" s="14" t="s">
        <v>158</v>
      </c>
      <c r="K33" s="14" t="s">
        <v>113</v>
      </c>
      <c r="L33" s="18">
        <v>15000</v>
      </c>
      <c r="M33" s="14" t="s">
        <v>10</v>
      </c>
      <c r="N33" s="14" t="s">
        <v>10</v>
      </c>
      <c r="O33" s="14" t="s">
        <v>10</v>
      </c>
      <c r="P33" s="45">
        <v>0.375</v>
      </c>
      <c r="Q33" s="45">
        <v>0.75</v>
      </c>
      <c r="R33" s="45">
        <v>0.375</v>
      </c>
      <c r="S33" s="44">
        <v>135000</v>
      </c>
      <c r="AD33" s="37"/>
    </row>
    <row r="34" spans="1:30" s="14" customFormat="1" x14ac:dyDescent="0.15">
      <c r="A34" s="1"/>
      <c r="B34" s="1"/>
      <c r="C34" s="14">
        <v>2022</v>
      </c>
      <c r="D34" s="14">
        <v>12</v>
      </c>
      <c r="E34" s="14" t="s">
        <v>170</v>
      </c>
      <c r="F34" s="19">
        <v>44914</v>
      </c>
      <c r="G34" s="14" t="s">
        <v>155</v>
      </c>
      <c r="H34" s="14" t="s">
        <v>160</v>
      </c>
      <c r="I34" s="14" t="s">
        <v>157</v>
      </c>
      <c r="J34" s="14" t="s">
        <v>158</v>
      </c>
      <c r="K34" s="14" t="s">
        <v>113</v>
      </c>
      <c r="L34" s="18">
        <v>15000</v>
      </c>
      <c r="M34" s="14" t="s">
        <v>10</v>
      </c>
      <c r="N34" s="14" t="s">
        <v>10</v>
      </c>
      <c r="O34" s="14" t="s">
        <v>10</v>
      </c>
      <c r="P34" s="45">
        <v>0.375</v>
      </c>
      <c r="Q34" s="45">
        <v>0.75</v>
      </c>
      <c r="R34" s="45">
        <v>0.375</v>
      </c>
      <c r="S34" s="44">
        <v>135000</v>
      </c>
      <c r="AD34" s="37"/>
    </row>
    <row r="35" spans="1:30" s="14" customFormat="1" x14ac:dyDescent="0.15">
      <c r="A35" s="1"/>
      <c r="B35" s="1"/>
      <c r="C35" s="14">
        <v>2022</v>
      </c>
      <c r="D35" s="14">
        <v>12</v>
      </c>
      <c r="E35" s="14" t="s">
        <v>170</v>
      </c>
      <c r="F35" s="19">
        <v>44914</v>
      </c>
      <c r="G35" s="14" t="s">
        <v>150</v>
      </c>
      <c r="H35" s="14" t="s">
        <v>160</v>
      </c>
      <c r="I35" s="14" t="s">
        <v>157</v>
      </c>
      <c r="J35" s="14" t="s">
        <v>158</v>
      </c>
      <c r="K35" s="14" t="s">
        <v>113</v>
      </c>
      <c r="L35" s="18">
        <v>15000</v>
      </c>
      <c r="M35" s="14" t="s">
        <v>10</v>
      </c>
      <c r="N35" s="14" t="s">
        <v>10</v>
      </c>
      <c r="O35" s="14" t="s">
        <v>10</v>
      </c>
      <c r="P35" s="45">
        <v>0.375</v>
      </c>
      <c r="Q35" s="45">
        <v>0.75</v>
      </c>
      <c r="R35" s="45">
        <v>0.375</v>
      </c>
      <c r="S35" s="44">
        <v>135000</v>
      </c>
      <c r="AD35" s="37"/>
    </row>
    <row r="36" spans="1:30" s="14" customFormat="1" x14ac:dyDescent="0.15">
      <c r="A36" s="1"/>
      <c r="B36" s="1"/>
      <c r="C36" s="14">
        <v>2022</v>
      </c>
      <c r="D36" s="14">
        <v>12</v>
      </c>
      <c r="E36" s="14" t="s">
        <v>170</v>
      </c>
      <c r="F36" s="19">
        <v>44915</v>
      </c>
      <c r="G36" s="14" t="s">
        <v>155</v>
      </c>
      <c r="H36" s="14" t="s">
        <v>160</v>
      </c>
      <c r="I36" s="14" t="s">
        <v>157</v>
      </c>
      <c r="J36" s="14" t="s">
        <v>158</v>
      </c>
      <c r="K36" s="14" t="s">
        <v>113</v>
      </c>
      <c r="L36" s="18">
        <v>15000</v>
      </c>
      <c r="M36" s="14" t="s">
        <v>10</v>
      </c>
      <c r="N36" s="14" t="s">
        <v>10</v>
      </c>
      <c r="O36" s="14" t="s">
        <v>10</v>
      </c>
      <c r="P36" s="45">
        <v>0.375</v>
      </c>
      <c r="Q36" s="45">
        <v>0.75</v>
      </c>
      <c r="R36" s="45">
        <v>0.375</v>
      </c>
      <c r="S36" s="44">
        <v>135000</v>
      </c>
      <c r="AD36" s="37"/>
    </row>
    <row r="37" spans="1:30" s="14" customFormat="1" x14ac:dyDescent="0.15">
      <c r="A37" s="1"/>
      <c r="B37" s="1"/>
      <c r="C37" s="14">
        <v>2022</v>
      </c>
      <c r="D37" s="14">
        <v>12</v>
      </c>
      <c r="E37" s="14" t="s">
        <v>170</v>
      </c>
      <c r="F37" s="19">
        <v>44915</v>
      </c>
      <c r="G37" s="14" t="s">
        <v>150</v>
      </c>
      <c r="H37" s="14" t="s">
        <v>160</v>
      </c>
      <c r="I37" s="14" t="s">
        <v>157</v>
      </c>
      <c r="J37" s="14" t="s">
        <v>158</v>
      </c>
      <c r="K37" s="14" t="s">
        <v>113</v>
      </c>
      <c r="L37" s="18">
        <v>15000</v>
      </c>
      <c r="M37" s="14" t="s">
        <v>10</v>
      </c>
      <c r="N37" s="14" t="s">
        <v>10</v>
      </c>
      <c r="O37" s="14" t="s">
        <v>10</v>
      </c>
      <c r="P37" s="45">
        <v>0.375</v>
      </c>
      <c r="Q37" s="45">
        <v>0.75</v>
      </c>
      <c r="R37" s="45">
        <v>0.375</v>
      </c>
      <c r="S37" s="44">
        <v>135000</v>
      </c>
      <c r="AD37" s="37"/>
    </row>
    <row r="38" spans="1:30" s="14" customFormat="1" x14ac:dyDescent="0.15">
      <c r="A38" s="1"/>
      <c r="B38" s="1"/>
      <c r="C38" s="14">
        <v>2023</v>
      </c>
      <c r="D38" s="14">
        <v>12</v>
      </c>
      <c r="E38" s="14" t="s">
        <v>170</v>
      </c>
      <c r="F38" s="19">
        <v>45280</v>
      </c>
      <c r="G38" s="14" t="s">
        <v>150</v>
      </c>
      <c r="I38" s="14" t="s">
        <v>157</v>
      </c>
      <c r="J38" s="14" t="s">
        <v>158</v>
      </c>
      <c r="K38" s="14" t="s">
        <v>113</v>
      </c>
      <c r="L38" s="18">
        <v>10000</v>
      </c>
      <c r="M38" s="14" t="s">
        <v>10</v>
      </c>
      <c r="N38" s="14" t="s">
        <v>10</v>
      </c>
      <c r="O38" s="14" t="s">
        <v>10</v>
      </c>
      <c r="P38" s="45">
        <v>0.375</v>
      </c>
      <c r="Q38" s="45">
        <v>0.70833333333333337</v>
      </c>
      <c r="R38" s="45">
        <v>0.33333333333333337</v>
      </c>
      <c r="S38" s="44">
        <v>80000</v>
      </c>
      <c r="AD38" s="37"/>
    </row>
    <row r="39" spans="1:30" s="14" customFormat="1" x14ac:dyDescent="0.15">
      <c r="A39" s="1"/>
      <c r="B39" s="1"/>
      <c r="C39" s="14">
        <v>2023</v>
      </c>
      <c r="D39" s="14">
        <v>12</v>
      </c>
      <c r="E39" s="14" t="s">
        <v>170</v>
      </c>
      <c r="F39" s="19">
        <v>45280</v>
      </c>
      <c r="G39" s="14" t="s">
        <v>155</v>
      </c>
      <c r="I39" s="14" t="s">
        <v>157</v>
      </c>
      <c r="J39" s="14" t="s">
        <v>158</v>
      </c>
      <c r="K39" s="14" t="s">
        <v>113</v>
      </c>
      <c r="L39" s="18">
        <v>15000</v>
      </c>
      <c r="M39" s="14" t="s">
        <v>10</v>
      </c>
      <c r="N39" s="14" t="s">
        <v>10</v>
      </c>
      <c r="O39" s="14" t="s">
        <v>10</v>
      </c>
      <c r="P39" s="45">
        <v>0.375</v>
      </c>
      <c r="Q39" s="45">
        <v>0.70833333333333337</v>
      </c>
      <c r="R39" s="45">
        <v>0.33333333333333337</v>
      </c>
      <c r="S39" s="44">
        <v>120000</v>
      </c>
      <c r="AD39" s="37"/>
    </row>
    <row r="40" spans="1:30" s="14" customFormat="1" x14ac:dyDescent="0.15">
      <c r="A40" s="1"/>
      <c r="B40" s="1"/>
      <c r="F40" s="19"/>
      <c r="L40" s="18"/>
      <c r="P40" s="45"/>
      <c r="Q40" s="45"/>
      <c r="R40" s="45"/>
      <c r="S40" s="44"/>
      <c r="AD40" s="37"/>
    </row>
    <row r="41" spans="1:30" s="14" customFormat="1" x14ac:dyDescent="0.15">
      <c r="A41" s="1"/>
      <c r="B41" s="1"/>
      <c r="F41" s="19"/>
      <c r="L41" s="18"/>
      <c r="P41" s="45"/>
      <c r="Q41" s="45"/>
      <c r="R41" s="45"/>
      <c r="S41" s="44"/>
      <c r="AD41" s="37"/>
    </row>
    <row r="42" spans="1:30" s="14" customFormat="1" x14ac:dyDescent="0.15">
      <c r="A42" s="1"/>
      <c r="B42" s="1"/>
      <c r="F42" s="19"/>
      <c r="L42" s="18"/>
      <c r="P42" s="45"/>
      <c r="Q42" s="45"/>
      <c r="R42" s="45"/>
      <c r="S42" s="44"/>
      <c r="AD42" s="37"/>
    </row>
    <row r="43" spans="1:30" s="14" customFormat="1" x14ac:dyDescent="0.15">
      <c r="A43" s="1"/>
      <c r="B43" s="1"/>
      <c r="F43" s="19"/>
      <c r="L43" s="18"/>
      <c r="P43" s="45"/>
      <c r="Q43" s="45"/>
      <c r="R43" s="45"/>
      <c r="S43" s="44"/>
      <c r="AD43" s="37"/>
    </row>
    <row r="44" spans="1:30" s="14" customFormat="1" x14ac:dyDescent="0.15">
      <c r="A44" s="1"/>
      <c r="B44" s="1"/>
      <c r="F44" s="19"/>
      <c r="L44" s="18"/>
      <c r="P44" s="45"/>
      <c r="Q44" s="45"/>
      <c r="R44" s="45"/>
      <c r="S44" s="44"/>
      <c r="AD44" s="37"/>
    </row>
    <row r="45" spans="1:30" s="14" customFormat="1" x14ac:dyDescent="0.15">
      <c r="A45" s="1"/>
      <c r="B45" s="1"/>
      <c r="F45" s="19"/>
      <c r="L45" s="18"/>
      <c r="P45" s="45"/>
      <c r="Q45" s="45"/>
      <c r="R45" s="45"/>
      <c r="S45" s="44"/>
      <c r="AD45" s="37"/>
    </row>
    <row r="46" spans="1:30" s="14" customFormat="1" x14ac:dyDescent="0.15">
      <c r="A46" s="1"/>
      <c r="B46" s="1"/>
      <c r="F46" s="19"/>
      <c r="L46" s="18"/>
      <c r="P46" s="45"/>
      <c r="Q46" s="45"/>
      <c r="R46" s="45"/>
      <c r="S46" s="44"/>
      <c r="AD46" s="37"/>
    </row>
    <row r="47" spans="1:30" s="14" customFormat="1" x14ac:dyDescent="0.15">
      <c r="A47" s="1"/>
      <c r="B47" s="1"/>
      <c r="F47" s="19"/>
      <c r="L47" s="18"/>
      <c r="P47" s="45"/>
      <c r="Q47" s="45"/>
      <c r="R47" s="45"/>
      <c r="S47" s="44"/>
      <c r="AD47" s="37"/>
    </row>
    <row r="48" spans="1:30" s="14" customFormat="1" x14ac:dyDescent="0.15">
      <c r="A48" s="1"/>
      <c r="B48" s="1"/>
      <c r="F48" s="19"/>
      <c r="L48" s="18"/>
      <c r="P48" s="45"/>
      <c r="Q48" s="45"/>
      <c r="R48" s="45"/>
      <c r="S48" s="44"/>
      <c r="AD48" s="37"/>
    </row>
    <row r="49" spans="1:30" s="14" customFormat="1" x14ac:dyDescent="0.15">
      <c r="A49" s="1"/>
      <c r="B49" s="1"/>
      <c r="F49" s="19"/>
      <c r="L49" s="18"/>
      <c r="P49" s="45"/>
      <c r="Q49" s="45"/>
      <c r="R49" s="45"/>
      <c r="S49" s="44"/>
      <c r="AD49" s="37"/>
    </row>
    <row r="50" spans="1:30" s="14" customFormat="1" x14ac:dyDescent="0.15">
      <c r="A50" s="1"/>
      <c r="B50" s="1"/>
      <c r="F50" s="19"/>
      <c r="L50" s="18"/>
      <c r="P50" s="45"/>
      <c r="Q50" s="45"/>
      <c r="R50" s="45"/>
      <c r="S50" s="44"/>
      <c r="AD50" s="37"/>
    </row>
    <row r="51" spans="1:30" s="14" customFormat="1" x14ac:dyDescent="0.15">
      <c r="A51" s="1"/>
      <c r="B51" s="1"/>
      <c r="F51" s="19"/>
      <c r="L51" s="18"/>
      <c r="P51" s="45"/>
      <c r="Q51" s="45"/>
      <c r="R51" s="45"/>
      <c r="S51" s="44"/>
      <c r="AD51" s="37"/>
    </row>
    <row r="52" spans="1:30" s="14" customFormat="1" x14ac:dyDescent="0.15">
      <c r="A52" s="1"/>
      <c r="B52" s="1"/>
      <c r="F52" s="19"/>
      <c r="L52" s="18"/>
      <c r="P52" s="45"/>
      <c r="Q52" s="45"/>
      <c r="R52" s="45"/>
      <c r="S52" s="44"/>
      <c r="AD52" s="37"/>
    </row>
    <row r="53" spans="1:30" s="14" customFormat="1" x14ac:dyDescent="0.15">
      <c r="A53" s="1"/>
      <c r="B53" s="1"/>
      <c r="F53" s="19"/>
      <c r="L53" s="18"/>
      <c r="P53" s="45"/>
      <c r="Q53" s="45"/>
      <c r="R53" s="45"/>
      <c r="S53" s="44"/>
      <c r="AD53" s="37"/>
    </row>
    <row r="54" spans="1:30" s="14" customFormat="1" x14ac:dyDescent="0.15">
      <c r="A54" s="1"/>
      <c r="B54" s="1"/>
      <c r="F54" s="19"/>
      <c r="L54" s="18"/>
      <c r="P54" s="45"/>
      <c r="Q54" s="45"/>
      <c r="R54" s="45"/>
      <c r="S54" s="44"/>
      <c r="AD54" s="37"/>
    </row>
    <row r="55" spans="1:30" s="14" customFormat="1" x14ac:dyDescent="0.15">
      <c r="A55" s="1"/>
      <c r="B55" s="1"/>
      <c r="F55" s="19"/>
      <c r="L55" s="18"/>
      <c r="P55" s="45"/>
      <c r="Q55" s="45"/>
      <c r="R55" s="45"/>
      <c r="S55" s="44"/>
      <c r="AD55" s="37"/>
    </row>
    <row r="56" spans="1:30" s="14" customFormat="1" x14ac:dyDescent="0.15">
      <c r="A56" s="1"/>
      <c r="B56" s="1"/>
      <c r="F56" s="19"/>
      <c r="L56" s="18"/>
      <c r="P56" s="45"/>
      <c r="Q56" s="45"/>
      <c r="R56" s="45"/>
      <c r="S56" s="44"/>
      <c r="AD56" s="37"/>
    </row>
    <row r="57" spans="1:30" s="14" customFormat="1" x14ac:dyDescent="0.15">
      <c r="A57" s="1"/>
      <c r="B57" s="1"/>
      <c r="F57" s="19"/>
      <c r="L57" s="18"/>
      <c r="P57" s="45"/>
      <c r="Q57" s="45"/>
      <c r="R57" s="45"/>
      <c r="S57" s="44"/>
      <c r="AD57" s="37"/>
    </row>
    <row r="58" spans="1:30" s="14" customFormat="1" x14ac:dyDescent="0.15">
      <c r="A58" s="1"/>
      <c r="B58" s="1"/>
      <c r="F58" s="19"/>
      <c r="L58" s="18"/>
      <c r="P58" s="45"/>
      <c r="Q58" s="45"/>
      <c r="R58" s="45"/>
      <c r="S58" s="44"/>
      <c r="AD58" s="37"/>
    </row>
    <row r="59" spans="1:30" s="14" customFormat="1" x14ac:dyDescent="0.15">
      <c r="A59" s="1"/>
      <c r="B59" s="1"/>
      <c r="F59" s="19"/>
      <c r="L59" s="18"/>
      <c r="P59" s="45"/>
      <c r="Q59" s="45"/>
      <c r="R59" s="45"/>
      <c r="S59" s="44"/>
      <c r="AD59" s="37"/>
    </row>
    <row r="60" spans="1:30" s="14" customFormat="1" x14ac:dyDescent="0.15">
      <c r="A60" s="1"/>
      <c r="B60" s="1"/>
      <c r="F60" s="19"/>
      <c r="L60" s="18"/>
      <c r="P60" s="45"/>
      <c r="Q60" s="45"/>
      <c r="R60" s="45"/>
      <c r="S60" s="44"/>
      <c r="AD60" s="37"/>
    </row>
    <row r="61" spans="1:30" s="14" customFormat="1" x14ac:dyDescent="0.15">
      <c r="A61" s="1"/>
      <c r="B61" s="1"/>
      <c r="F61" s="19"/>
      <c r="L61" s="18"/>
      <c r="P61" s="45"/>
      <c r="Q61" s="45"/>
      <c r="R61" s="45"/>
      <c r="S61" s="44"/>
      <c r="AD61" s="37"/>
    </row>
    <row r="62" spans="1:30" s="14" customFormat="1" x14ac:dyDescent="0.15">
      <c r="A62" s="1"/>
      <c r="B62" s="1"/>
      <c r="F62" s="19"/>
      <c r="L62" s="18"/>
      <c r="P62" s="45"/>
      <c r="Q62" s="45"/>
      <c r="R62" s="45"/>
      <c r="S62" s="44"/>
      <c r="AD62" s="37"/>
    </row>
    <row r="63" spans="1:30" s="14" customFormat="1" x14ac:dyDescent="0.15">
      <c r="A63" s="1"/>
      <c r="B63" s="1"/>
      <c r="F63" s="19"/>
      <c r="L63" s="18"/>
      <c r="P63" s="45"/>
      <c r="Q63" s="45"/>
      <c r="R63" s="45"/>
      <c r="S63" s="44"/>
      <c r="AD63" s="37"/>
    </row>
    <row r="64" spans="1:30" s="14" customFormat="1" x14ac:dyDescent="0.15">
      <c r="A64" s="1"/>
      <c r="B64" s="1"/>
      <c r="F64" s="19"/>
      <c r="L64" s="18"/>
      <c r="P64" s="45"/>
      <c r="Q64" s="45"/>
      <c r="R64" s="45"/>
      <c r="S64" s="44"/>
      <c r="AD64" s="37"/>
    </row>
    <row r="65" spans="1:30" s="14" customFormat="1" x14ac:dyDescent="0.15">
      <c r="A65" s="1"/>
      <c r="B65" s="1"/>
      <c r="F65" s="19"/>
      <c r="L65" s="18"/>
      <c r="P65" s="45"/>
      <c r="Q65" s="45"/>
      <c r="R65" s="45"/>
      <c r="S65" s="44"/>
      <c r="AD65" s="37"/>
    </row>
    <row r="66" spans="1:30" s="14" customFormat="1" x14ac:dyDescent="0.15">
      <c r="A66" s="1"/>
      <c r="B66" s="1"/>
      <c r="F66" s="19"/>
      <c r="L66" s="18"/>
      <c r="P66" s="45"/>
      <c r="Q66" s="45"/>
      <c r="R66" s="45"/>
      <c r="S66" s="44"/>
      <c r="AD66" s="37"/>
    </row>
    <row r="67" spans="1:30" s="14" customFormat="1" x14ac:dyDescent="0.15">
      <c r="A67" s="1"/>
      <c r="B67" s="1"/>
      <c r="F67" s="19"/>
      <c r="L67" s="18"/>
      <c r="P67" s="45"/>
      <c r="Q67" s="45"/>
      <c r="R67" s="45"/>
      <c r="S67" s="44"/>
      <c r="AD67" s="37"/>
    </row>
    <row r="68" spans="1:30" s="14" customFormat="1" x14ac:dyDescent="0.15">
      <c r="A68" s="1"/>
      <c r="B68" s="1"/>
      <c r="F68" s="19"/>
      <c r="L68" s="18"/>
      <c r="P68" s="45"/>
      <c r="Q68" s="45"/>
      <c r="R68" s="45"/>
      <c r="S68" s="44"/>
      <c r="AD68" s="37"/>
    </row>
    <row r="69" spans="1:30" s="14" customFormat="1" x14ac:dyDescent="0.15">
      <c r="A69" s="1"/>
      <c r="B69" s="1"/>
      <c r="F69" s="19"/>
      <c r="L69" s="18"/>
      <c r="P69" s="45"/>
      <c r="Q69" s="45"/>
      <c r="R69" s="45"/>
      <c r="S69" s="44"/>
      <c r="AD69" s="37"/>
    </row>
    <row r="70" spans="1:30" s="14" customFormat="1" x14ac:dyDescent="0.15">
      <c r="A70" s="1"/>
      <c r="B70" s="1"/>
      <c r="F70" s="19"/>
      <c r="L70" s="18"/>
      <c r="P70" s="45"/>
      <c r="Q70" s="45"/>
      <c r="R70" s="45"/>
      <c r="S70" s="44"/>
      <c r="AD70" s="37"/>
    </row>
    <row r="71" spans="1:30" s="14" customFormat="1" x14ac:dyDescent="0.15">
      <c r="A71" s="1"/>
      <c r="B71" s="1"/>
      <c r="F71" s="19"/>
      <c r="L71" s="18"/>
      <c r="P71" s="45"/>
      <c r="Q71" s="45"/>
      <c r="R71" s="45"/>
      <c r="S71" s="44"/>
      <c r="AD71" s="37"/>
    </row>
    <row r="72" spans="1:30" s="14" customFormat="1" x14ac:dyDescent="0.15">
      <c r="A72" s="1"/>
      <c r="B72" s="1"/>
      <c r="F72" s="19"/>
      <c r="L72" s="18"/>
      <c r="P72" s="45"/>
      <c r="Q72" s="45"/>
      <c r="R72" s="45"/>
      <c r="S72" s="44"/>
      <c r="AD72" s="37"/>
    </row>
    <row r="73" spans="1:30" s="14" customFormat="1" x14ac:dyDescent="0.15">
      <c r="A73" s="1"/>
      <c r="B73" s="1"/>
      <c r="F73" s="19"/>
      <c r="L73" s="18"/>
      <c r="P73" s="45"/>
      <c r="Q73" s="45"/>
      <c r="R73" s="45"/>
      <c r="S73" s="44"/>
      <c r="AD73" s="37"/>
    </row>
    <row r="74" spans="1:30" s="14" customFormat="1" x14ac:dyDescent="0.15">
      <c r="A74" s="1"/>
      <c r="B74" s="1"/>
      <c r="F74" s="19"/>
      <c r="L74" s="18"/>
      <c r="P74" s="45"/>
      <c r="Q74" s="45"/>
      <c r="R74" s="45"/>
      <c r="S74" s="44"/>
      <c r="AD74" s="37"/>
    </row>
    <row r="75" spans="1:30" s="14" customFormat="1" x14ac:dyDescent="0.15">
      <c r="A75" s="1"/>
      <c r="B75" s="1"/>
      <c r="F75" s="19"/>
      <c r="L75" s="18"/>
      <c r="P75" s="45"/>
      <c r="Q75" s="45"/>
      <c r="R75" s="45"/>
      <c r="S75" s="44"/>
      <c r="AD75" s="37"/>
    </row>
    <row r="76" spans="1:30" s="14" customFormat="1" x14ac:dyDescent="0.15">
      <c r="A76" s="1"/>
      <c r="B76" s="1"/>
      <c r="F76" s="19"/>
      <c r="L76" s="18"/>
      <c r="P76" s="45"/>
      <c r="Q76" s="45"/>
      <c r="R76" s="45"/>
      <c r="S76" s="44"/>
      <c r="AD76" s="37"/>
    </row>
    <row r="77" spans="1:30" s="14" customFormat="1" x14ac:dyDescent="0.15">
      <c r="A77" s="1"/>
      <c r="B77" s="1"/>
      <c r="F77" s="19"/>
      <c r="L77" s="18"/>
      <c r="P77" s="45"/>
      <c r="Q77" s="45"/>
      <c r="R77" s="45"/>
      <c r="S77" s="44"/>
      <c r="AD77" s="37"/>
    </row>
    <row r="78" spans="1:30" s="14" customFormat="1" x14ac:dyDescent="0.15">
      <c r="A78" s="1"/>
      <c r="B78" s="1"/>
      <c r="F78" s="19"/>
      <c r="L78" s="18"/>
      <c r="P78" s="45"/>
      <c r="Q78" s="45"/>
      <c r="R78" s="45"/>
      <c r="S78" s="44"/>
      <c r="AD78" s="37"/>
    </row>
    <row r="79" spans="1:30" s="14" customFormat="1" x14ac:dyDescent="0.15">
      <c r="A79" s="1"/>
      <c r="B79" s="1"/>
      <c r="F79" s="19"/>
      <c r="L79" s="18"/>
      <c r="P79" s="45"/>
      <c r="Q79" s="45"/>
      <c r="R79" s="45"/>
      <c r="S79" s="44"/>
      <c r="AD79" s="37"/>
    </row>
    <row r="80" spans="1:30" s="14" customFormat="1" x14ac:dyDescent="0.15">
      <c r="A80" s="1"/>
      <c r="B80" s="1"/>
      <c r="F80" s="19"/>
      <c r="L80" s="18"/>
      <c r="P80" s="45"/>
      <c r="Q80" s="45"/>
      <c r="R80" s="45"/>
      <c r="S80" s="44"/>
      <c r="AD80" s="37"/>
    </row>
    <row r="81" spans="1:30" s="14" customFormat="1" x14ac:dyDescent="0.15">
      <c r="A81" s="1"/>
      <c r="B81" s="1"/>
      <c r="F81" s="19"/>
      <c r="L81" s="18"/>
      <c r="P81" s="45"/>
      <c r="Q81" s="45"/>
      <c r="R81" s="45"/>
      <c r="S81" s="44"/>
      <c r="AD81" s="37"/>
    </row>
    <row r="82" spans="1:30" s="14" customFormat="1" x14ac:dyDescent="0.15">
      <c r="A82" s="1"/>
      <c r="B82" s="1"/>
      <c r="F82" s="19"/>
      <c r="L82" s="18"/>
      <c r="P82" s="45"/>
      <c r="Q82" s="45"/>
      <c r="R82" s="45"/>
      <c r="S82" s="44"/>
      <c r="AD82" s="37"/>
    </row>
    <row r="83" spans="1:30" s="14" customFormat="1" x14ac:dyDescent="0.15">
      <c r="A83" s="1"/>
      <c r="B83" s="1"/>
      <c r="F83" s="19"/>
      <c r="L83" s="18"/>
      <c r="P83" s="45"/>
      <c r="Q83" s="45"/>
      <c r="R83" s="45"/>
      <c r="S83" s="44"/>
      <c r="AD83" s="37"/>
    </row>
    <row r="84" spans="1:30" s="14" customFormat="1" x14ac:dyDescent="0.15">
      <c r="A84" s="1"/>
      <c r="B84" s="1"/>
      <c r="F84" s="19"/>
      <c r="L84" s="18"/>
      <c r="P84" s="45"/>
      <c r="Q84" s="45"/>
      <c r="R84" s="45"/>
      <c r="S84" s="44"/>
      <c r="AD84" s="37"/>
    </row>
    <row r="85" spans="1:30" s="14" customFormat="1" x14ac:dyDescent="0.15">
      <c r="A85" s="1"/>
      <c r="B85" s="1"/>
      <c r="F85" s="19"/>
      <c r="L85" s="18"/>
      <c r="P85" s="45"/>
      <c r="Q85" s="45"/>
      <c r="R85" s="45"/>
      <c r="S85" s="44"/>
      <c r="AD85" s="37"/>
    </row>
    <row r="86" spans="1:30" s="14" customFormat="1" x14ac:dyDescent="0.15">
      <c r="A86" s="1"/>
      <c r="B86" s="1"/>
      <c r="F86" s="19"/>
      <c r="L86" s="18"/>
      <c r="P86" s="45"/>
      <c r="Q86" s="45"/>
      <c r="R86" s="45"/>
      <c r="S86" s="44"/>
      <c r="AD86" s="37"/>
    </row>
    <row r="87" spans="1:30" s="14" customFormat="1" x14ac:dyDescent="0.15">
      <c r="A87" s="1"/>
      <c r="B87" s="1"/>
      <c r="F87" s="19"/>
      <c r="L87" s="18"/>
      <c r="P87" s="45"/>
      <c r="Q87" s="45"/>
      <c r="R87" s="45"/>
      <c r="S87" s="44"/>
      <c r="AD87" s="37"/>
    </row>
    <row r="88" spans="1:30" s="14" customFormat="1" x14ac:dyDescent="0.15">
      <c r="A88" s="1"/>
      <c r="B88" s="1"/>
      <c r="F88" s="19"/>
      <c r="L88" s="18"/>
      <c r="P88" s="45"/>
      <c r="Q88" s="45"/>
      <c r="R88" s="45"/>
      <c r="S88" s="44"/>
      <c r="AD88" s="37"/>
    </row>
    <row r="89" spans="1:30" s="14" customFormat="1" x14ac:dyDescent="0.15">
      <c r="A89" s="1"/>
      <c r="B89" s="1"/>
      <c r="F89" s="19"/>
      <c r="L89" s="18"/>
      <c r="P89" s="45"/>
      <c r="Q89" s="45"/>
      <c r="R89" s="45"/>
      <c r="S89" s="44"/>
      <c r="AD89" s="37"/>
    </row>
    <row r="90" spans="1:30" s="14" customFormat="1" x14ac:dyDescent="0.15">
      <c r="A90" s="1"/>
      <c r="B90" s="1"/>
      <c r="F90" s="19"/>
      <c r="L90" s="18"/>
      <c r="P90" s="45"/>
      <c r="Q90" s="45"/>
      <c r="R90" s="45"/>
      <c r="S90" s="44"/>
      <c r="AD90" s="37"/>
    </row>
    <row r="91" spans="1:30" s="14" customFormat="1" x14ac:dyDescent="0.15">
      <c r="A91" s="1"/>
      <c r="B91" s="1"/>
      <c r="F91" s="19"/>
      <c r="L91" s="18"/>
      <c r="P91" s="45"/>
      <c r="Q91" s="45"/>
      <c r="R91" s="45"/>
      <c r="S91" s="44"/>
      <c r="AD91" s="37"/>
    </row>
    <row r="92" spans="1:30" s="14" customFormat="1" x14ac:dyDescent="0.15">
      <c r="A92" s="1"/>
      <c r="B92" s="1"/>
      <c r="F92" s="19"/>
      <c r="L92" s="18"/>
      <c r="P92" s="45"/>
      <c r="Q92" s="45"/>
      <c r="R92" s="45"/>
      <c r="S92" s="44"/>
      <c r="AD92" s="37"/>
    </row>
    <row r="93" spans="1:30" s="14" customFormat="1" x14ac:dyDescent="0.15">
      <c r="A93" s="1"/>
      <c r="B93" s="1"/>
      <c r="F93" s="19"/>
      <c r="L93" s="18"/>
      <c r="P93" s="45"/>
      <c r="Q93" s="45"/>
      <c r="R93" s="45"/>
      <c r="S93" s="44"/>
      <c r="AD93" s="37"/>
    </row>
    <row r="94" spans="1:30" s="14" customFormat="1" x14ac:dyDescent="0.15">
      <c r="A94" s="1"/>
      <c r="B94" s="1"/>
      <c r="F94" s="19"/>
      <c r="L94" s="18"/>
      <c r="P94" s="45"/>
      <c r="Q94" s="45"/>
      <c r="R94" s="45"/>
      <c r="S94" s="44"/>
      <c r="AD94" s="37"/>
    </row>
    <row r="95" spans="1:30" s="14" customFormat="1" x14ac:dyDescent="0.15">
      <c r="A95" s="1"/>
      <c r="B95" s="1"/>
      <c r="F95" s="19"/>
      <c r="L95" s="18"/>
      <c r="P95" s="45"/>
      <c r="Q95" s="45"/>
      <c r="R95" s="45"/>
      <c r="S95" s="44"/>
      <c r="AD95" s="37"/>
    </row>
    <row r="96" spans="1:30" s="14" customFormat="1" x14ac:dyDescent="0.15">
      <c r="A96" s="1"/>
      <c r="B96" s="1"/>
      <c r="F96" s="19"/>
      <c r="L96" s="18"/>
      <c r="P96" s="45"/>
      <c r="Q96" s="45"/>
      <c r="R96" s="45"/>
      <c r="S96" s="44"/>
      <c r="AD96" s="37"/>
    </row>
    <row r="97" spans="1:30" s="14" customFormat="1" x14ac:dyDescent="0.15">
      <c r="A97" s="1"/>
      <c r="B97" s="1"/>
      <c r="F97" s="19"/>
      <c r="L97" s="18"/>
      <c r="P97" s="45"/>
      <c r="Q97" s="45"/>
      <c r="R97" s="45"/>
      <c r="S97" s="44"/>
      <c r="AD97" s="37"/>
    </row>
    <row r="98" spans="1:30" s="14" customFormat="1" x14ac:dyDescent="0.15">
      <c r="A98" s="1"/>
      <c r="B98" s="1"/>
      <c r="F98" s="19"/>
      <c r="L98" s="18"/>
      <c r="P98" s="45"/>
      <c r="Q98" s="45"/>
      <c r="R98" s="45"/>
      <c r="S98" s="44"/>
      <c r="AD98" s="37"/>
    </row>
    <row r="99" spans="1:30" s="14" customFormat="1" x14ac:dyDescent="0.15">
      <c r="A99" s="1"/>
      <c r="B99" s="1"/>
      <c r="F99" s="19"/>
      <c r="L99" s="18"/>
      <c r="P99" s="45"/>
      <c r="Q99" s="45"/>
      <c r="R99" s="45"/>
      <c r="S99" s="44"/>
      <c r="AD99" s="37"/>
    </row>
    <row r="100" spans="1:30" s="14" customFormat="1" x14ac:dyDescent="0.15">
      <c r="A100" s="1"/>
      <c r="B100" s="1"/>
      <c r="F100" s="19"/>
      <c r="L100" s="18"/>
      <c r="P100" s="45"/>
      <c r="Q100" s="45"/>
      <c r="R100" s="45"/>
      <c r="S100" s="44"/>
      <c r="AD100" s="37"/>
    </row>
    <row r="101" spans="1:30" s="14" customFormat="1" x14ac:dyDescent="0.15">
      <c r="A101" s="1"/>
      <c r="B101" s="1"/>
      <c r="F101" s="19"/>
      <c r="L101" s="18"/>
      <c r="P101" s="45"/>
      <c r="Q101" s="45"/>
      <c r="R101" s="45"/>
      <c r="S101" s="44"/>
      <c r="AD101" s="37"/>
    </row>
    <row r="102" spans="1:30" s="14" customFormat="1" x14ac:dyDescent="0.15">
      <c r="A102" s="1"/>
      <c r="B102" s="1"/>
      <c r="F102" s="19"/>
      <c r="L102" s="18"/>
      <c r="P102" s="45"/>
      <c r="Q102" s="45"/>
      <c r="R102" s="45"/>
      <c r="S102" s="44"/>
      <c r="AD102" s="37"/>
    </row>
    <row r="103" spans="1:30" s="14" customFormat="1" x14ac:dyDescent="0.15">
      <c r="A103" s="1"/>
      <c r="B103" s="1"/>
      <c r="F103" s="19"/>
      <c r="L103" s="18"/>
      <c r="P103" s="45"/>
      <c r="Q103" s="45"/>
      <c r="R103" s="45"/>
      <c r="S103" s="44"/>
      <c r="AD103" s="37"/>
    </row>
    <row r="104" spans="1:30" s="14" customFormat="1" x14ac:dyDescent="0.15">
      <c r="A104" s="1"/>
      <c r="B104" s="1"/>
      <c r="F104" s="19"/>
      <c r="L104" s="18"/>
      <c r="P104" s="45"/>
      <c r="Q104" s="45"/>
      <c r="R104" s="45"/>
      <c r="S104" s="44"/>
      <c r="AD104" s="37"/>
    </row>
    <row r="105" spans="1:30" s="14" customFormat="1" x14ac:dyDescent="0.15">
      <c r="A105" s="1"/>
      <c r="B105" s="1"/>
      <c r="F105" s="19"/>
      <c r="L105" s="18"/>
      <c r="P105" s="45"/>
      <c r="Q105" s="45"/>
      <c r="R105" s="45"/>
      <c r="S105" s="44"/>
      <c r="AD105" s="37"/>
    </row>
    <row r="106" spans="1:30" s="14" customFormat="1" x14ac:dyDescent="0.15">
      <c r="A106" s="1"/>
      <c r="B106" s="1"/>
      <c r="F106" s="19"/>
      <c r="L106" s="18"/>
      <c r="P106" s="45"/>
      <c r="Q106" s="45"/>
      <c r="R106" s="45"/>
      <c r="S106" s="44"/>
      <c r="AD106" s="37"/>
    </row>
    <row r="107" spans="1:30" s="14" customFormat="1" x14ac:dyDescent="0.15">
      <c r="A107" s="1"/>
      <c r="B107" s="1"/>
      <c r="F107" s="19"/>
      <c r="L107" s="18"/>
      <c r="P107" s="45"/>
      <c r="Q107" s="45"/>
      <c r="R107" s="45"/>
      <c r="S107" s="44"/>
      <c r="AD107" s="37"/>
    </row>
    <row r="108" spans="1:30" s="14" customFormat="1" x14ac:dyDescent="0.15">
      <c r="A108" s="1"/>
      <c r="B108" s="1"/>
      <c r="F108" s="19"/>
      <c r="L108" s="18"/>
      <c r="P108" s="45"/>
      <c r="Q108" s="45"/>
      <c r="R108" s="45"/>
      <c r="S108" s="44"/>
      <c r="AD108" s="37"/>
    </row>
    <row r="109" spans="1:30" s="14" customFormat="1" x14ac:dyDescent="0.15">
      <c r="A109" s="1"/>
      <c r="B109" s="1"/>
      <c r="F109" s="19"/>
      <c r="L109" s="18"/>
      <c r="P109" s="45"/>
      <c r="Q109" s="45"/>
      <c r="R109" s="45"/>
      <c r="S109" s="44"/>
      <c r="AD109" s="37"/>
    </row>
    <row r="110" spans="1:30" s="14" customFormat="1" x14ac:dyDescent="0.15">
      <c r="A110" s="1"/>
      <c r="B110" s="1"/>
      <c r="F110" s="19"/>
      <c r="L110" s="18"/>
      <c r="P110" s="45"/>
      <c r="Q110" s="45"/>
      <c r="R110" s="45"/>
      <c r="S110" s="44"/>
      <c r="AD110" s="37"/>
    </row>
    <row r="111" spans="1:30" s="14" customFormat="1" x14ac:dyDescent="0.15">
      <c r="A111" s="1"/>
      <c r="B111" s="1"/>
      <c r="F111" s="19"/>
      <c r="L111" s="18"/>
      <c r="P111" s="45"/>
      <c r="Q111" s="45"/>
      <c r="R111" s="45"/>
      <c r="S111" s="44"/>
      <c r="AD111" s="37"/>
    </row>
    <row r="112" spans="1:30" s="14" customFormat="1" x14ac:dyDescent="0.15">
      <c r="A112" s="1"/>
      <c r="B112" s="1"/>
      <c r="F112" s="19"/>
      <c r="L112" s="18"/>
      <c r="P112" s="45"/>
      <c r="Q112" s="45"/>
      <c r="R112" s="45"/>
      <c r="S112" s="44"/>
      <c r="AD112" s="37"/>
    </row>
    <row r="113" spans="1:30" s="14" customFormat="1" x14ac:dyDescent="0.15">
      <c r="A113" s="1"/>
      <c r="B113" s="1"/>
      <c r="F113" s="19"/>
      <c r="L113" s="18"/>
      <c r="P113" s="45"/>
      <c r="Q113" s="45"/>
      <c r="R113" s="45"/>
      <c r="S113" s="44"/>
      <c r="AD113" s="37"/>
    </row>
    <row r="114" spans="1:30" s="14" customFormat="1" x14ac:dyDescent="0.15">
      <c r="A114" s="1"/>
      <c r="B114" s="1"/>
      <c r="F114" s="19"/>
      <c r="L114" s="18"/>
      <c r="P114" s="45"/>
      <c r="Q114" s="45"/>
      <c r="R114" s="45"/>
      <c r="S114" s="44"/>
      <c r="AD114" s="37"/>
    </row>
    <row r="115" spans="1:30" s="14" customFormat="1" x14ac:dyDescent="0.15">
      <c r="A115" s="1"/>
      <c r="B115" s="1"/>
      <c r="F115" s="19"/>
      <c r="L115" s="18"/>
      <c r="P115" s="45"/>
      <c r="Q115" s="45"/>
      <c r="R115" s="45"/>
      <c r="S115" s="44"/>
      <c r="AD115" s="37"/>
    </row>
    <row r="116" spans="1:30" s="14" customFormat="1" x14ac:dyDescent="0.15">
      <c r="A116" s="1"/>
      <c r="B116" s="1"/>
      <c r="F116" s="19"/>
      <c r="L116" s="18"/>
      <c r="P116" s="45"/>
      <c r="Q116" s="45"/>
      <c r="R116" s="45"/>
      <c r="S116" s="44"/>
      <c r="AD116" s="37"/>
    </row>
    <row r="117" spans="1:30" s="14" customFormat="1" x14ac:dyDescent="0.15">
      <c r="A117" s="1"/>
      <c r="B117" s="1"/>
      <c r="F117" s="19"/>
      <c r="L117" s="18"/>
      <c r="P117" s="45"/>
      <c r="Q117" s="45"/>
      <c r="R117" s="45"/>
      <c r="S117" s="44"/>
      <c r="AD117" s="37"/>
    </row>
    <row r="118" spans="1:30" s="14" customFormat="1" x14ac:dyDescent="0.15">
      <c r="A118" s="1"/>
      <c r="B118" s="1"/>
      <c r="F118" s="19"/>
      <c r="L118" s="18"/>
      <c r="P118" s="45"/>
      <c r="Q118" s="45"/>
      <c r="R118" s="45"/>
      <c r="S118" s="44"/>
      <c r="AD118" s="37"/>
    </row>
    <row r="119" spans="1:30" s="14" customFormat="1" x14ac:dyDescent="0.15">
      <c r="A119" s="1"/>
      <c r="B119" s="1"/>
      <c r="F119" s="19"/>
      <c r="L119" s="18"/>
      <c r="P119" s="45"/>
      <c r="Q119" s="45"/>
      <c r="R119" s="45"/>
      <c r="S119" s="44"/>
      <c r="AD119" s="37"/>
    </row>
    <row r="120" spans="1:30" s="14" customFormat="1" x14ac:dyDescent="0.15">
      <c r="A120" s="1"/>
      <c r="B120" s="1"/>
      <c r="F120" s="19"/>
      <c r="L120" s="18"/>
      <c r="P120" s="45"/>
      <c r="Q120" s="45"/>
      <c r="R120" s="45"/>
      <c r="S120" s="44"/>
      <c r="AD120" s="37"/>
    </row>
    <row r="121" spans="1:30" s="14" customFormat="1" x14ac:dyDescent="0.15">
      <c r="A121" s="1"/>
      <c r="B121" s="1"/>
      <c r="F121" s="19"/>
      <c r="L121" s="18"/>
      <c r="P121" s="45"/>
      <c r="Q121" s="45"/>
      <c r="R121" s="45"/>
      <c r="S121" s="44"/>
      <c r="AD121" s="37"/>
    </row>
    <row r="122" spans="1:30" s="14" customFormat="1" x14ac:dyDescent="0.15">
      <c r="A122" s="1"/>
      <c r="B122" s="1"/>
      <c r="F122" s="19"/>
      <c r="L122" s="18"/>
      <c r="P122" s="45"/>
      <c r="Q122" s="45"/>
      <c r="R122" s="45"/>
      <c r="S122" s="44"/>
      <c r="AD122" s="37"/>
    </row>
    <row r="123" spans="1:30" s="14" customFormat="1" x14ac:dyDescent="0.15">
      <c r="A123" s="1"/>
      <c r="B123" s="1"/>
      <c r="F123" s="19"/>
      <c r="L123" s="18"/>
      <c r="P123" s="45"/>
      <c r="Q123" s="45"/>
      <c r="R123" s="45"/>
      <c r="S123" s="44"/>
      <c r="AD123" s="37"/>
    </row>
    <row r="124" spans="1:30" s="14" customFormat="1" x14ac:dyDescent="0.15">
      <c r="A124" s="1"/>
      <c r="B124" s="1"/>
      <c r="F124" s="19"/>
      <c r="L124" s="18"/>
      <c r="P124" s="45"/>
      <c r="Q124" s="45"/>
      <c r="R124" s="45"/>
      <c r="S124" s="44"/>
      <c r="AD124" s="37"/>
    </row>
    <row r="125" spans="1:30" s="14" customFormat="1" x14ac:dyDescent="0.15">
      <c r="A125" s="1"/>
      <c r="B125" s="1"/>
      <c r="F125" s="19"/>
      <c r="L125" s="18"/>
      <c r="P125" s="45"/>
      <c r="Q125" s="45"/>
      <c r="R125" s="45"/>
      <c r="S125" s="44"/>
      <c r="AD125" s="37"/>
    </row>
    <row r="126" spans="1:30" s="14" customFormat="1" x14ac:dyDescent="0.15">
      <c r="A126" s="1"/>
      <c r="B126" s="1"/>
      <c r="F126" s="19"/>
      <c r="L126" s="18"/>
      <c r="P126" s="45"/>
      <c r="Q126" s="45"/>
      <c r="R126" s="45"/>
      <c r="S126" s="44"/>
      <c r="AD126" s="37"/>
    </row>
    <row r="127" spans="1:30" s="14" customFormat="1" x14ac:dyDescent="0.15">
      <c r="A127" s="1"/>
      <c r="B127" s="1"/>
      <c r="F127" s="19"/>
      <c r="L127" s="18"/>
      <c r="P127" s="45"/>
      <c r="Q127" s="45"/>
      <c r="R127" s="45"/>
      <c r="S127" s="44"/>
      <c r="AD127" s="37"/>
    </row>
    <row r="128" spans="1:30" s="14" customFormat="1" x14ac:dyDescent="0.15">
      <c r="A128" s="1"/>
      <c r="B128" s="1"/>
      <c r="F128" s="19"/>
      <c r="L128" s="18"/>
      <c r="P128" s="45"/>
      <c r="Q128" s="45"/>
      <c r="R128" s="45"/>
      <c r="S128" s="44"/>
      <c r="AD128" s="37"/>
    </row>
    <row r="129" spans="1:30" s="14" customFormat="1" x14ac:dyDescent="0.15">
      <c r="A129" s="1"/>
      <c r="B129" s="1"/>
      <c r="F129" s="19"/>
      <c r="L129" s="18"/>
      <c r="P129" s="45"/>
      <c r="Q129" s="45"/>
      <c r="R129" s="45"/>
      <c r="S129" s="44"/>
      <c r="AD129" s="37"/>
    </row>
    <row r="130" spans="1:30" s="14" customFormat="1" x14ac:dyDescent="0.15">
      <c r="A130" s="1"/>
      <c r="B130" s="1"/>
      <c r="F130" s="19"/>
      <c r="L130" s="18"/>
      <c r="P130" s="45"/>
      <c r="Q130" s="45"/>
      <c r="R130" s="45"/>
      <c r="S130" s="44"/>
      <c r="AD130" s="37"/>
    </row>
    <row r="131" spans="1:30" s="14" customFormat="1" x14ac:dyDescent="0.15">
      <c r="A131" s="1"/>
      <c r="B131" s="1"/>
      <c r="F131" s="19"/>
      <c r="L131" s="18"/>
      <c r="P131" s="45"/>
      <c r="Q131" s="45"/>
      <c r="R131" s="45"/>
      <c r="S131" s="44"/>
      <c r="AD131" s="37"/>
    </row>
    <row r="132" spans="1:30" s="14" customFormat="1" x14ac:dyDescent="0.15">
      <c r="A132" s="1"/>
      <c r="B132" s="1"/>
      <c r="F132" s="19"/>
      <c r="L132" s="18"/>
      <c r="P132" s="45"/>
      <c r="Q132" s="45"/>
      <c r="R132" s="45"/>
      <c r="S132" s="44"/>
      <c r="AD132" s="37"/>
    </row>
    <row r="133" spans="1:30" s="14" customFormat="1" x14ac:dyDescent="0.15">
      <c r="A133" s="1"/>
      <c r="B133" s="1"/>
      <c r="F133" s="19"/>
      <c r="L133" s="18"/>
      <c r="P133" s="45"/>
      <c r="Q133" s="45"/>
      <c r="R133" s="45"/>
      <c r="S133" s="44"/>
      <c r="AD133" s="37"/>
    </row>
    <row r="134" spans="1:30" s="14" customFormat="1" x14ac:dyDescent="0.15">
      <c r="A134" s="1"/>
      <c r="B134" s="1"/>
      <c r="F134" s="19"/>
      <c r="L134" s="18"/>
      <c r="P134" s="45"/>
      <c r="Q134" s="45"/>
      <c r="R134" s="45"/>
      <c r="S134" s="44"/>
      <c r="AD134" s="37"/>
    </row>
    <row r="135" spans="1:30" s="14" customFormat="1" x14ac:dyDescent="0.15">
      <c r="A135" s="1"/>
      <c r="B135" s="1"/>
      <c r="F135" s="19"/>
      <c r="L135" s="18"/>
      <c r="P135" s="45"/>
      <c r="Q135" s="45"/>
      <c r="R135" s="45"/>
      <c r="S135" s="44"/>
      <c r="AD135" s="37"/>
    </row>
    <row r="136" spans="1:30" s="14" customFormat="1" x14ac:dyDescent="0.15">
      <c r="A136" s="1"/>
      <c r="B136" s="1"/>
      <c r="F136" s="19"/>
      <c r="L136" s="18"/>
      <c r="P136" s="45"/>
      <c r="Q136" s="45"/>
      <c r="R136" s="45"/>
      <c r="S136" s="44"/>
      <c r="AD136" s="37"/>
    </row>
    <row r="137" spans="1:30" s="14" customFormat="1" x14ac:dyDescent="0.15">
      <c r="A137" s="1"/>
      <c r="B137" s="1"/>
      <c r="F137" s="19"/>
      <c r="L137" s="18"/>
      <c r="P137" s="45"/>
      <c r="Q137" s="45"/>
      <c r="R137" s="45"/>
      <c r="S137" s="44"/>
      <c r="AD137" s="37"/>
    </row>
    <row r="138" spans="1:30" s="14" customFormat="1" x14ac:dyDescent="0.15">
      <c r="A138" s="1"/>
      <c r="B138" s="1"/>
      <c r="F138" s="19"/>
      <c r="L138" s="18"/>
      <c r="P138" s="45"/>
      <c r="Q138" s="45"/>
      <c r="R138" s="45"/>
      <c r="S138" s="44"/>
      <c r="AD138" s="37"/>
    </row>
    <row r="139" spans="1:30" s="14" customFormat="1" x14ac:dyDescent="0.15">
      <c r="A139" s="1"/>
      <c r="B139" s="1"/>
      <c r="F139" s="19"/>
      <c r="L139" s="18"/>
      <c r="P139" s="45"/>
      <c r="Q139" s="45"/>
      <c r="R139" s="45"/>
      <c r="S139" s="44"/>
      <c r="AD139" s="37"/>
    </row>
    <row r="140" spans="1:30" s="14" customFormat="1" x14ac:dyDescent="0.15">
      <c r="A140" s="1"/>
      <c r="B140" s="1"/>
      <c r="F140" s="19"/>
      <c r="L140" s="18"/>
      <c r="P140" s="45"/>
      <c r="Q140" s="45"/>
      <c r="R140" s="45"/>
      <c r="S140" s="44"/>
      <c r="AD140" s="37"/>
    </row>
    <row r="141" spans="1:30" s="14" customFormat="1" x14ac:dyDescent="0.15">
      <c r="A141" s="1"/>
      <c r="B141" s="1"/>
      <c r="F141" s="19"/>
      <c r="L141" s="18"/>
      <c r="P141" s="45"/>
      <c r="Q141" s="45"/>
      <c r="R141" s="45"/>
      <c r="S141" s="44"/>
      <c r="AD141" s="37"/>
    </row>
    <row r="142" spans="1:30" s="14" customFormat="1" x14ac:dyDescent="0.15">
      <c r="A142" s="1"/>
      <c r="B142" s="1"/>
      <c r="F142" s="19"/>
      <c r="L142" s="18"/>
      <c r="P142" s="45"/>
      <c r="Q142" s="45"/>
      <c r="R142" s="45"/>
      <c r="S142" s="44"/>
      <c r="AD142" s="37"/>
    </row>
    <row r="143" spans="1:30" s="14" customFormat="1" x14ac:dyDescent="0.15">
      <c r="A143" s="1"/>
      <c r="B143" s="1"/>
      <c r="F143" s="19"/>
      <c r="L143" s="18"/>
      <c r="P143" s="45"/>
      <c r="Q143" s="45"/>
      <c r="R143" s="45"/>
      <c r="S143" s="44"/>
      <c r="AD143" s="37"/>
    </row>
    <row r="144" spans="1:30" s="14" customFormat="1" x14ac:dyDescent="0.15">
      <c r="A144" s="1"/>
      <c r="B144" s="1"/>
      <c r="F144" s="19"/>
      <c r="L144" s="18"/>
      <c r="P144" s="45"/>
      <c r="Q144" s="45"/>
      <c r="R144" s="45"/>
      <c r="S144" s="44"/>
      <c r="AD144" s="37"/>
    </row>
    <row r="145" spans="1:30" s="14" customFormat="1" x14ac:dyDescent="0.15">
      <c r="A145" s="1"/>
      <c r="B145" s="1"/>
      <c r="F145" s="19"/>
      <c r="L145" s="18"/>
      <c r="P145" s="45"/>
      <c r="Q145" s="45"/>
      <c r="R145" s="45"/>
      <c r="S145" s="44"/>
      <c r="AD145" s="37"/>
    </row>
    <row r="146" spans="1:30" s="14" customFormat="1" x14ac:dyDescent="0.15">
      <c r="A146" s="1"/>
      <c r="B146" s="1"/>
      <c r="F146" s="19"/>
      <c r="L146" s="18"/>
      <c r="P146" s="45"/>
      <c r="Q146" s="45"/>
      <c r="R146" s="45"/>
      <c r="S146" s="44"/>
      <c r="AD146" s="37"/>
    </row>
    <row r="147" spans="1:30" s="14" customFormat="1" x14ac:dyDescent="0.15">
      <c r="A147" s="1"/>
      <c r="B147" s="1"/>
      <c r="F147" s="19"/>
      <c r="L147" s="18"/>
      <c r="P147" s="45"/>
      <c r="Q147" s="45"/>
      <c r="R147" s="45"/>
      <c r="S147" s="44"/>
      <c r="AD147" s="37"/>
    </row>
    <row r="148" spans="1:30" s="14" customFormat="1" x14ac:dyDescent="0.15">
      <c r="A148" s="1"/>
      <c r="B148" s="1"/>
      <c r="F148" s="19"/>
      <c r="L148" s="18"/>
      <c r="P148" s="45"/>
      <c r="Q148" s="45"/>
      <c r="R148" s="45"/>
      <c r="S148" s="44"/>
      <c r="AD148" s="37"/>
    </row>
    <row r="149" spans="1:30" s="14" customFormat="1" x14ac:dyDescent="0.15">
      <c r="A149" s="1"/>
      <c r="B149" s="1"/>
      <c r="F149" s="19"/>
      <c r="L149" s="18"/>
      <c r="P149" s="45"/>
      <c r="Q149" s="45"/>
      <c r="R149" s="45"/>
      <c r="S149" s="44"/>
      <c r="AD149" s="37"/>
    </row>
    <row r="150" spans="1:30" s="14" customFormat="1" x14ac:dyDescent="0.15">
      <c r="A150" s="1"/>
      <c r="B150" s="1"/>
      <c r="F150" s="19"/>
      <c r="L150" s="18"/>
      <c r="P150" s="45"/>
      <c r="Q150" s="45"/>
      <c r="R150" s="45"/>
      <c r="S150" s="44"/>
      <c r="AD150" s="37"/>
    </row>
    <row r="151" spans="1:30" s="14" customFormat="1" x14ac:dyDescent="0.15">
      <c r="A151" s="1"/>
      <c r="B151" s="1"/>
      <c r="F151" s="19"/>
      <c r="L151" s="18"/>
      <c r="P151" s="45"/>
      <c r="Q151" s="45"/>
      <c r="R151" s="45"/>
      <c r="S151" s="44"/>
      <c r="AD151" s="37"/>
    </row>
    <row r="152" spans="1:30" s="14" customFormat="1" x14ac:dyDescent="0.15">
      <c r="A152" s="1"/>
      <c r="B152" s="1"/>
      <c r="F152" s="19"/>
      <c r="L152" s="18"/>
      <c r="P152" s="45"/>
      <c r="Q152" s="45"/>
      <c r="R152" s="45"/>
      <c r="S152" s="44"/>
      <c r="AD152" s="37"/>
    </row>
    <row r="153" spans="1:30" s="14" customFormat="1" x14ac:dyDescent="0.15">
      <c r="A153" s="1"/>
      <c r="B153" s="1"/>
      <c r="F153" s="19"/>
      <c r="L153" s="18"/>
      <c r="P153" s="45"/>
      <c r="Q153" s="45"/>
      <c r="R153" s="45"/>
      <c r="S153" s="44"/>
      <c r="AD153" s="37"/>
    </row>
    <row r="154" spans="1:30" s="14" customFormat="1" x14ac:dyDescent="0.15">
      <c r="A154" s="1"/>
      <c r="B154" s="1"/>
      <c r="F154" s="19"/>
      <c r="L154" s="18"/>
      <c r="P154" s="45"/>
      <c r="Q154" s="45"/>
      <c r="R154" s="45"/>
      <c r="S154" s="44"/>
      <c r="AD154" s="37"/>
    </row>
    <row r="155" spans="1:30" s="14" customFormat="1" x14ac:dyDescent="0.15">
      <c r="A155" s="1"/>
      <c r="B155" s="1"/>
      <c r="F155" s="19"/>
      <c r="L155" s="18"/>
      <c r="P155" s="45"/>
      <c r="Q155" s="45"/>
      <c r="R155" s="45"/>
      <c r="S155" s="44"/>
      <c r="AD155" s="37"/>
    </row>
    <row r="156" spans="1:30" s="14" customFormat="1" x14ac:dyDescent="0.15">
      <c r="A156" s="1"/>
      <c r="B156" s="1"/>
      <c r="F156" s="19"/>
      <c r="L156" s="18"/>
      <c r="P156" s="45"/>
      <c r="Q156" s="45"/>
      <c r="R156" s="45"/>
      <c r="S156" s="44"/>
      <c r="AD156" s="37"/>
    </row>
    <row r="157" spans="1:30" s="14" customFormat="1" x14ac:dyDescent="0.15">
      <c r="A157" s="1"/>
      <c r="B157" s="1"/>
      <c r="F157" s="19"/>
      <c r="L157" s="18"/>
      <c r="P157" s="45"/>
      <c r="Q157" s="45"/>
      <c r="R157" s="45"/>
      <c r="S157" s="44"/>
      <c r="AD157" s="37"/>
    </row>
    <row r="158" spans="1:30" s="14" customFormat="1" x14ac:dyDescent="0.15">
      <c r="A158" s="1"/>
      <c r="B158" s="1"/>
      <c r="F158" s="19"/>
      <c r="L158" s="18"/>
      <c r="P158" s="45"/>
      <c r="Q158" s="45"/>
      <c r="R158" s="45"/>
      <c r="S158" s="44"/>
      <c r="AD158" s="37"/>
    </row>
    <row r="159" spans="1:30" s="14" customFormat="1" x14ac:dyDescent="0.15">
      <c r="A159" s="1"/>
      <c r="B159" s="1"/>
      <c r="F159" s="19"/>
      <c r="L159" s="18"/>
      <c r="P159" s="45"/>
      <c r="Q159" s="45"/>
      <c r="R159" s="45"/>
      <c r="S159" s="44"/>
      <c r="AD159" s="37"/>
    </row>
    <row r="160" spans="1:30" s="14" customFormat="1" x14ac:dyDescent="0.15">
      <c r="A160" s="1"/>
      <c r="B160" s="1"/>
      <c r="F160" s="19"/>
      <c r="L160" s="18"/>
      <c r="P160" s="45"/>
      <c r="Q160" s="45"/>
      <c r="R160" s="45"/>
      <c r="S160" s="44"/>
      <c r="AD160" s="37"/>
    </row>
    <row r="161" spans="1:30" s="14" customFormat="1" x14ac:dyDescent="0.15">
      <c r="A161" s="1"/>
      <c r="B161" s="1"/>
      <c r="F161" s="19"/>
      <c r="L161" s="18"/>
      <c r="P161" s="45"/>
      <c r="Q161" s="45"/>
      <c r="R161" s="45"/>
      <c r="S161" s="44"/>
      <c r="AD161" s="37"/>
    </row>
    <row r="162" spans="1:30" s="14" customFormat="1" x14ac:dyDescent="0.15">
      <c r="A162" s="1"/>
      <c r="B162" s="1"/>
      <c r="F162" s="19"/>
      <c r="L162" s="18"/>
      <c r="P162" s="45"/>
      <c r="Q162" s="45"/>
      <c r="R162" s="45"/>
      <c r="S162" s="44"/>
      <c r="AD162" s="37"/>
    </row>
    <row r="163" spans="1:30" s="14" customFormat="1" x14ac:dyDescent="0.15">
      <c r="A163" s="1"/>
      <c r="B163" s="1"/>
      <c r="F163" s="19"/>
      <c r="L163" s="18"/>
      <c r="P163" s="45"/>
      <c r="Q163" s="45"/>
      <c r="R163" s="45"/>
      <c r="S163" s="44"/>
      <c r="AD163" s="37"/>
    </row>
    <row r="164" spans="1:30" s="14" customFormat="1" x14ac:dyDescent="0.15">
      <c r="A164" s="1"/>
      <c r="B164" s="1"/>
      <c r="F164" s="19"/>
      <c r="L164" s="18"/>
      <c r="P164" s="45"/>
      <c r="Q164" s="45"/>
      <c r="R164" s="45"/>
      <c r="S164" s="44"/>
      <c r="AD164" s="37"/>
    </row>
    <row r="165" spans="1:30" s="14" customFormat="1" x14ac:dyDescent="0.15">
      <c r="A165" s="1"/>
      <c r="B165" s="1"/>
      <c r="F165" s="19"/>
      <c r="L165" s="18"/>
      <c r="P165" s="45"/>
      <c r="Q165" s="45"/>
      <c r="R165" s="45"/>
      <c r="S165" s="44"/>
      <c r="AD165" s="37"/>
    </row>
    <row r="166" spans="1:30" s="14" customFormat="1" x14ac:dyDescent="0.15">
      <c r="A166" s="1"/>
      <c r="B166" s="1"/>
      <c r="F166" s="19"/>
      <c r="L166" s="18"/>
      <c r="P166" s="45"/>
      <c r="Q166" s="45"/>
      <c r="R166" s="45"/>
      <c r="S166" s="44"/>
      <c r="AD166" s="37"/>
    </row>
    <row r="167" spans="1:30" s="14" customFormat="1" x14ac:dyDescent="0.15">
      <c r="A167" s="1"/>
      <c r="B167" s="1"/>
      <c r="F167" s="19"/>
      <c r="L167" s="18"/>
      <c r="P167" s="45"/>
      <c r="Q167" s="45"/>
      <c r="R167" s="45"/>
      <c r="S167" s="44"/>
      <c r="AD167" s="37"/>
    </row>
    <row r="168" spans="1:30" s="14" customFormat="1" x14ac:dyDescent="0.15">
      <c r="A168" s="1"/>
      <c r="B168" s="1"/>
      <c r="F168" s="19"/>
      <c r="L168" s="18"/>
      <c r="P168" s="45"/>
      <c r="Q168" s="45"/>
      <c r="R168" s="45"/>
      <c r="S168" s="44"/>
      <c r="AD168" s="37"/>
    </row>
    <row r="169" spans="1:30" s="14" customFormat="1" x14ac:dyDescent="0.15">
      <c r="A169" s="1"/>
      <c r="B169" s="1"/>
      <c r="F169" s="19"/>
      <c r="L169" s="18"/>
      <c r="P169" s="45"/>
      <c r="Q169" s="45"/>
      <c r="R169" s="45"/>
      <c r="S169" s="44"/>
      <c r="AD169" s="37"/>
    </row>
    <row r="170" spans="1:30" s="14" customFormat="1" x14ac:dyDescent="0.15">
      <c r="A170" s="1"/>
      <c r="B170" s="1"/>
      <c r="F170" s="19"/>
      <c r="L170" s="18"/>
      <c r="P170" s="45"/>
      <c r="Q170" s="45"/>
      <c r="R170" s="45"/>
      <c r="S170" s="44"/>
      <c r="AD170" s="37"/>
    </row>
    <row r="171" spans="1:30" s="14" customFormat="1" x14ac:dyDescent="0.15">
      <c r="A171" s="1"/>
      <c r="B171" s="1"/>
      <c r="F171" s="19"/>
      <c r="L171" s="18"/>
      <c r="P171" s="45"/>
      <c r="Q171" s="45"/>
      <c r="R171" s="45"/>
      <c r="S171" s="44"/>
      <c r="AD171" s="37"/>
    </row>
    <row r="172" spans="1:30" s="14" customFormat="1" x14ac:dyDescent="0.15">
      <c r="A172" s="1"/>
      <c r="B172" s="1"/>
      <c r="F172" s="19"/>
      <c r="L172" s="18"/>
      <c r="P172" s="45"/>
      <c r="Q172" s="45"/>
      <c r="R172" s="45"/>
      <c r="S172" s="44"/>
      <c r="AD172" s="37"/>
    </row>
    <row r="173" spans="1:30" s="14" customFormat="1" x14ac:dyDescent="0.15">
      <c r="A173" s="1"/>
      <c r="B173" s="1"/>
      <c r="F173" s="19"/>
      <c r="L173" s="18"/>
      <c r="P173" s="45"/>
      <c r="Q173" s="45"/>
      <c r="R173" s="45"/>
      <c r="S173" s="44"/>
      <c r="AD173" s="37"/>
    </row>
    <row r="174" spans="1:30" s="14" customFormat="1" x14ac:dyDescent="0.15">
      <c r="A174" s="1"/>
      <c r="B174" s="1"/>
      <c r="F174" s="19"/>
      <c r="L174" s="18"/>
      <c r="P174" s="45"/>
      <c r="Q174" s="45"/>
      <c r="R174" s="45"/>
      <c r="S174" s="44"/>
      <c r="AD174" s="37"/>
    </row>
    <row r="175" spans="1:30" s="14" customFormat="1" x14ac:dyDescent="0.15">
      <c r="A175" s="1"/>
      <c r="B175" s="1"/>
      <c r="F175" s="19"/>
      <c r="L175" s="18"/>
      <c r="P175" s="45"/>
      <c r="Q175" s="45"/>
      <c r="R175" s="45"/>
      <c r="S175" s="44"/>
      <c r="AD175" s="37"/>
    </row>
    <row r="176" spans="1:30" s="14" customFormat="1" x14ac:dyDescent="0.15">
      <c r="A176" s="1"/>
      <c r="B176" s="1"/>
      <c r="F176" s="19"/>
      <c r="L176" s="18"/>
      <c r="P176" s="45"/>
      <c r="Q176" s="45"/>
      <c r="R176" s="45"/>
      <c r="S176" s="44"/>
      <c r="AD176" s="37"/>
    </row>
    <row r="177" spans="1:30" s="14" customFormat="1" x14ac:dyDescent="0.15">
      <c r="A177" s="1"/>
      <c r="B177" s="1"/>
      <c r="F177" s="19"/>
      <c r="L177" s="18"/>
      <c r="P177" s="45"/>
      <c r="Q177" s="45"/>
      <c r="R177" s="45"/>
      <c r="S177" s="44"/>
      <c r="AD177" s="37"/>
    </row>
    <row r="178" spans="1:30" s="14" customFormat="1" x14ac:dyDescent="0.15">
      <c r="A178" s="1"/>
      <c r="B178" s="1"/>
      <c r="F178" s="19"/>
      <c r="L178" s="18"/>
      <c r="P178" s="45"/>
      <c r="Q178" s="45"/>
      <c r="R178" s="45"/>
      <c r="S178" s="44"/>
      <c r="AD178" s="37"/>
    </row>
    <row r="179" spans="1:30" s="14" customFormat="1" x14ac:dyDescent="0.15">
      <c r="A179" s="1"/>
      <c r="B179" s="1"/>
      <c r="F179" s="19"/>
      <c r="L179" s="18"/>
      <c r="P179" s="45"/>
      <c r="Q179" s="45"/>
      <c r="R179" s="45"/>
      <c r="S179" s="44"/>
      <c r="AD179" s="37"/>
    </row>
    <row r="180" spans="1:30" s="14" customFormat="1" x14ac:dyDescent="0.15">
      <c r="A180" s="1"/>
      <c r="B180" s="1"/>
      <c r="F180" s="19"/>
      <c r="L180" s="18"/>
      <c r="P180" s="45"/>
      <c r="Q180" s="45"/>
      <c r="R180" s="45"/>
      <c r="S180" s="44"/>
      <c r="AD180" s="37"/>
    </row>
    <row r="181" spans="1:30" s="14" customFormat="1" x14ac:dyDescent="0.15">
      <c r="A181" s="1"/>
      <c r="B181" s="1"/>
      <c r="F181" s="19"/>
      <c r="L181" s="18"/>
      <c r="P181" s="45"/>
      <c r="Q181" s="45"/>
      <c r="R181" s="45"/>
      <c r="S181" s="44"/>
      <c r="AD181" s="37"/>
    </row>
    <row r="182" spans="1:30" s="14" customFormat="1" x14ac:dyDescent="0.15">
      <c r="A182" s="1"/>
      <c r="B182" s="1"/>
      <c r="F182" s="19"/>
      <c r="L182" s="18"/>
      <c r="P182" s="45"/>
      <c r="Q182" s="45"/>
      <c r="R182" s="45"/>
      <c r="S182" s="44"/>
      <c r="AD182" s="37"/>
    </row>
    <row r="183" spans="1:30" s="14" customFormat="1" x14ac:dyDescent="0.15">
      <c r="A183" s="1"/>
      <c r="B183" s="1"/>
      <c r="F183" s="19"/>
      <c r="L183" s="18"/>
      <c r="P183" s="45"/>
      <c r="Q183" s="45"/>
      <c r="R183" s="45"/>
      <c r="S183" s="44"/>
      <c r="AD183" s="37"/>
    </row>
    <row r="184" spans="1:30" s="14" customFormat="1" x14ac:dyDescent="0.15">
      <c r="A184" s="1"/>
      <c r="B184" s="1"/>
      <c r="F184" s="19"/>
      <c r="L184" s="18"/>
      <c r="P184" s="45"/>
      <c r="Q184" s="45"/>
      <c r="R184" s="45"/>
      <c r="S184" s="44"/>
      <c r="AD184" s="37"/>
    </row>
    <row r="185" spans="1:30" s="14" customFormat="1" x14ac:dyDescent="0.15">
      <c r="A185" s="1"/>
      <c r="B185" s="1"/>
      <c r="F185" s="19"/>
      <c r="L185" s="18"/>
      <c r="P185" s="45"/>
      <c r="Q185" s="45"/>
      <c r="R185" s="45"/>
      <c r="S185" s="44"/>
      <c r="AD185" s="37"/>
    </row>
    <row r="186" spans="1:30" s="14" customFormat="1" x14ac:dyDescent="0.15">
      <c r="A186" s="1"/>
      <c r="B186" s="1"/>
      <c r="F186" s="19"/>
      <c r="L186" s="18"/>
      <c r="P186" s="45"/>
      <c r="Q186" s="45"/>
      <c r="R186" s="45"/>
      <c r="S186" s="44"/>
      <c r="AD186" s="37"/>
    </row>
    <row r="187" spans="1:30" s="14" customFormat="1" x14ac:dyDescent="0.15">
      <c r="A187" s="1"/>
      <c r="B187" s="1"/>
      <c r="F187" s="19"/>
      <c r="L187" s="18"/>
      <c r="P187" s="45"/>
      <c r="Q187" s="45"/>
      <c r="R187" s="45"/>
      <c r="S187" s="44"/>
      <c r="AD187" s="37"/>
    </row>
    <row r="188" spans="1:30" s="14" customFormat="1" x14ac:dyDescent="0.15">
      <c r="A188" s="1"/>
      <c r="B188" s="1"/>
      <c r="F188" s="19"/>
      <c r="L188" s="18"/>
      <c r="P188" s="45"/>
      <c r="Q188" s="45"/>
      <c r="R188" s="45"/>
      <c r="S188" s="44"/>
      <c r="AD188" s="37"/>
    </row>
    <row r="189" spans="1:30" s="14" customFormat="1" x14ac:dyDescent="0.15">
      <c r="A189" s="1"/>
      <c r="B189" s="1"/>
      <c r="F189" s="19"/>
      <c r="L189" s="18"/>
      <c r="P189" s="45"/>
      <c r="Q189" s="45"/>
      <c r="R189" s="45"/>
      <c r="S189" s="44"/>
      <c r="AD189" s="37"/>
    </row>
    <row r="190" spans="1:30" s="14" customFormat="1" x14ac:dyDescent="0.15">
      <c r="A190" s="1"/>
      <c r="B190" s="1"/>
      <c r="F190" s="19"/>
      <c r="L190" s="18"/>
      <c r="P190" s="45"/>
      <c r="Q190" s="45"/>
      <c r="R190" s="45"/>
      <c r="S190" s="44"/>
      <c r="AD190" s="37"/>
    </row>
    <row r="191" spans="1:30" s="14" customFormat="1" x14ac:dyDescent="0.15">
      <c r="A191" s="1"/>
      <c r="B191" s="1"/>
      <c r="F191" s="19"/>
      <c r="L191" s="18"/>
      <c r="P191" s="45"/>
      <c r="Q191" s="45"/>
      <c r="R191" s="45"/>
      <c r="S191" s="44"/>
      <c r="AD191" s="37"/>
    </row>
    <row r="192" spans="1:30" s="14" customFormat="1" x14ac:dyDescent="0.15">
      <c r="A192" s="1"/>
      <c r="B192" s="1"/>
      <c r="F192" s="19"/>
      <c r="L192" s="18"/>
      <c r="P192" s="45"/>
      <c r="Q192" s="45"/>
      <c r="R192" s="45"/>
      <c r="S192" s="44"/>
      <c r="AD192" s="37"/>
    </row>
    <row r="193" spans="1:30" s="14" customFormat="1" x14ac:dyDescent="0.15">
      <c r="A193" s="1"/>
      <c r="B193" s="1"/>
      <c r="F193" s="19"/>
      <c r="L193" s="18"/>
      <c r="P193" s="45"/>
      <c r="Q193" s="45"/>
      <c r="R193" s="45"/>
      <c r="S193" s="44"/>
      <c r="AD193" s="37"/>
    </row>
    <row r="194" spans="1:30" s="14" customFormat="1" x14ac:dyDescent="0.15">
      <c r="A194" s="1"/>
      <c r="B194" s="1"/>
      <c r="F194" s="19"/>
      <c r="L194" s="18"/>
      <c r="P194" s="45"/>
      <c r="Q194" s="45"/>
      <c r="R194" s="45"/>
      <c r="S194" s="44"/>
      <c r="AD194" s="37"/>
    </row>
    <row r="195" spans="1:30" s="14" customFormat="1" x14ac:dyDescent="0.15">
      <c r="A195" s="1"/>
      <c r="B195" s="1"/>
      <c r="F195" s="19"/>
      <c r="L195" s="18"/>
      <c r="P195" s="45"/>
      <c r="Q195" s="45"/>
      <c r="R195" s="45"/>
      <c r="S195" s="44"/>
      <c r="AD195" s="37"/>
    </row>
    <row r="196" spans="1:30" s="14" customFormat="1" x14ac:dyDescent="0.15">
      <c r="A196" s="1"/>
      <c r="B196" s="1"/>
      <c r="F196" s="19"/>
      <c r="L196" s="18"/>
      <c r="P196" s="45"/>
      <c r="Q196" s="45"/>
      <c r="R196" s="45"/>
      <c r="S196" s="44"/>
      <c r="AD196" s="37"/>
    </row>
    <row r="197" spans="1:30" s="14" customFormat="1" x14ac:dyDescent="0.15">
      <c r="A197" s="1"/>
      <c r="B197" s="1"/>
      <c r="F197" s="19"/>
      <c r="L197" s="18"/>
      <c r="P197" s="45"/>
      <c r="Q197" s="45"/>
      <c r="R197" s="45"/>
      <c r="S197" s="44"/>
      <c r="AD197" s="37"/>
    </row>
    <row r="198" spans="1:30" s="14" customFormat="1" x14ac:dyDescent="0.15">
      <c r="A198" s="1"/>
      <c r="B198" s="1"/>
      <c r="F198" s="19"/>
      <c r="L198" s="18"/>
      <c r="P198" s="45"/>
      <c r="Q198" s="45"/>
      <c r="R198" s="45"/>
      <c r="S198" s="44"/>
      <c r="AD198" s="37"/>
    </row>
    <row r="199" spans="1:30" s="14" customFormat="1" x14ac:dyDescent="0.15">
      <c r="A199" s="1"/>
      <c r="B199" s="1"/>
      <c r="F199" s="19"/>
      <c r="L199" s="18"/>
      <c r="P199" s="45"/>
      <c r="Q199" s="45"/>
      <c r="R199" s="45"/>
      <c r="S199" s="44"/>
      <c r="AD199" s="37"/>
    </row>
    <row r="200" spans="1:30" s="14" customFormat="1" x14ac:dyDescent="0.15">
      <c r="A200" s="1"/>
      <c r="B200" s="1"/>
      <c r="F200" s="19"/>
      <c r="L200" s="18"/>
      <c r="P200" s="45"/>
      <c r="Q200" s="45"/>
      <c r="R200" s="45"/>
      <c r="S200" s="44"/>
      <c r="AD200" s="37"/>
    </row>
    <row r="201" spans="1:30" s="14" customFormat="1" x14ac:dyDescent="0.15">
      <c r="A201" s="1"/>
      <c r="B201" s="1"/>
      <c r="F201" s="19"/>
      <c r="L201" s="18"/>
      <c r="P201" s="45"/>
      <c r="Q201" s="45"/>
      <c r="R201" s="45"/>
      <c r="S201" s="44"/>
      <c r="AD201" s="37"/>
    </row>
    <row r="202" spans="1:30" s="14" customFormat="1" x14ac:dyDescent="0.15">
      <c r="A202" s="1"/>
      <c r="B202" s="1"/>
      <c r="F202" s="19"/>
      <c r="L202" s="18"/>
      <c r="P202" s="45"/>
      <c r="Q202" s="45"/>
      <c r="R202" s="45"/>
      <c r="S202" s="44"/>
      <c r="AD202" s="37"/>
    </row>
    <row r="203" spans="1:30" s="14" customFormat="1" x14ac:dyDescent="0.15">
      <c r="A203" s="1"/>
      <c r="B203" s="1"/>
      <c r="F203" s="19"/>
      <c r="L203" s="18"/>
      <c r="P203" s="45"/>
      <c r="Q203" s="45"/>
      <c r="R203" s="45"/>
      <c r="S203" s="44"/>
      <c r="AD203" s="37"/>
    </row>
    <row r="204" spans="1:30" s="14" customFormat="1" x14ac:dyDescent="0.15">
      <c r="A204" s="1"/>
      <c r="B204" s="1"/>
      <c r="F204" s="19"/>
      <c r="L204" s="18"/>
      <c r="P204" s="45"/>
      <c r="Q204" s="45"/>
      <c r="R204" s="45"/>
      <c r="S204" s="44"/>
      <c r="AD204" s="37"/>
    </row>
    <row r="205" spans="1:30" s="14" customFormat="1" x14ac:dyDescent="0.15">
      <c r="A205" s="1"/>
      <c r="B205" s="1"/>
      <c r="F205" s="19"/>
      <c r="L205" s="18"/>
      <c r="P205" s="45"/>
      <c r="Q205" s="45"/>
      <c r="R205" s="45"/>
      <c r="S205" s="44"/>
      <c r="AD205" s="37"/>
    </row>
    <row r="206" spans="1:30" s="14" customFormat="1" x14ac:dyDescent="0.15">
      <c r="A206" s="1"/>
      <c r="B206" s="1"/>
      <c r="F206" s="19"/>
      <c r="L206" s="18"/>
      <c r="P206" s="45"/>
      <c r="Q206" s="45"/>
      <c r="R206" s="45"/>
      <c r="S206" s="44"/>
      <c r="AD206" s="37"/>
    </row>
    <row r="207" spans="1:30" s="14" customFormat="1" x14ac:dyDescent="0.15">
      <c r="A207" s="1"/>
      <c r="B207" s="1"/>
      <c r="F207" s="19"/>
      <c r="L207" s="18"/>
      <c r="P207" s="45"/>
      <c r="Q207" s="45"/>
      <c r="R207" s="45"/>
      <c r="S207" s="44"/>
      <c r="AD207" s="37"/>
    </row>
    <row r="208" spans="1:30" s="14" customFormat="1" x14ac:dyDescent="0.15">
      <c r="A208" s="1"/>
      <c r="B208" s="1"/>
      <c r="F208" s="19"/>
      <c r="L208" s="18"/>
      <c r="P208" s="45"/>
      <c r="Q208" s="45"/>
      <c r="R208" s="45"/>
      <c r="S208" s="44"/>
      <c r="AD208" s="37"/>
    </row>
    <row r="209" spans="1:30" s="14" customFormat="1" x14ac:dyDescent="0.15">
      <c r="A209" s="1"/>
      <c r="B209" s="1"/>
      <c r="F209" s="19"/>
      <c r="L209" s="18"/>
      <c r="P209" s="45"/>
      <c r="Q209" s="45"/>
      <c r="R209" s="45"/>
      <c r="S209" s="44"/>
      <c r="AD209" s="37"/>
    </row>
    <row r="210" spans="1:30" s="14" customFormat="1" x14ac:dyDescent="0.15">
      <c r="A210" s="1"/>
      <c r="B210" s="1"/>
      <c r="F210" s="19"/>
      <c r="L210" s="18"/>
      <c r="P210" s="45"/>
      <c r="Q210" s="45"/>
      <c r="R210" s="45"/>
      <c r="S210" s="44"/>
      <c r="AD210" s="37"/>
    </row>
    <row r="211" spans="1:30" s="14" customFormat="1" x14ac:dyDescent="0.15">
      <c r="A211" s="1"/>
      <c r="B211" s="1"/>
      <c r="F211" s="19"/>
      <c r="L211" s="18"/>
      <c r="P211" s="45"/>
      <c r="Q211" s="45"/>
      <c r="R211" s="45"/>
      <c r="S211" s="44"/>
      <c r="AD211" s="37"/>
    </row>
    <row r="212" spans="1:30" s="14" customFormat="1" x14ac:dyDescent="0.15">
      <c r="A212" s="1"/>
      <c r="B212" s="1"/>
      <c r="F212" s="19"/>
      <c r="L212" s="18"/>
      <c r="P212" s="45"/>
      <c r="Q212" s="45"/>
      <c r="R212" s="45"/>
      <c r="S212" s="44"/>
      <c r="AD212" s="37"/>
    </row>
    <row r="213" spans="1:30" s="14" customFormat="1" x14ac:dyDescent="0.15">
      <c r="A213" s="1"/>
      <c r="B213" s="1"/>
      <c r="F213" s="19"/>
      <c r="L213" s="18"/>
      <c r="P213" s="45"/>
      <c r="Q213" s="45"/>
      <c r="R213" s="45"/>
      <c r="S213" s="44"/>
      <c r="AD213" s="37"/>
    </row>
    <row r="214" spans="1:30" s="14" customFormat="1" x14ac:dyDescent="0.15">
      <c r="A214" s="1"/>
      <c r="B214" s="1"/>
      <c r="F214" s="19"/>
      <c r="L214" s="18"/>
      <c r="P214" s="45"/>
      <c r="Q214" s="45"/>
      <c r="R214" s="45"/>
      <c r="S214" s="44"/>
      <c r="AD214" s="37"/>
    </row>
    <row r="215" spans="1:30" s="14" customFormat="1" x14ac:dyDescent="0.15">
      <c r="A215" s="1"/>
      <c r="B215" s="1"/>
      <c r="F215" s="19"/>
      <c r="L215" s="18"/>
      <c r="P215" s="45"/>
      <c r="Q215" s="45"/>
      <c r="R215" s="45"/>
      <c r="S215" s="44"/>
      <c r="AD215" s="37"/>
    </row>
    <row r="216" spans="1:30" s="14" customFormat="1" x14ac:dyDescent="0.15">
      <c r="A216" s="1"/>
      <c r="B216" s="1"/>
      <c r="F216" s="19"/>
      <c r="L216" s="18"/>
      <c r="P216" s="45"/>
      <c r="Q216" s="45"/>
      <c r="R216" s="45"/>
      <c r="S216" s="44"/>
      <c r="AD216" s="37"/>
    </row>
    <row r="217" spans="1:30" s="14" customFormat="1" x14ac:dyDescent="0.15">
      <c r="A217" s="1"/>
      <c r="B217" s="1"/>
      <c r="F217" s="19"/>
      <c r="L217" s="18"/>
      <c r="P217" s="45"/>
      <c r="Q217" s="45"/>
      <c r="R217" s="45"/>
      <c r="S217" s="44"/>
      <c r="AD217" s="37"/>
    </row>
    <row r="218" spans="1:30" s="14" customFormat="1" x14ac:dyDescent="0.15">
      <c r="A218" s="1"/>
      <c r="B218" s="1"/>
      <c r="F218" s="19"/>
      <c r="L218" s="18"/>
      <c r="P218" s="45"/>
      <c r="Q218" s="45"/>
      <c r="R218" s="45"/>
      <c r="S218" s="44"/>
      <c r="AD218" s="37"/>
    </row>
    <row r="219" spans="1:30" s="14" customFormat="1" x14ac:dyDescent="0.15">
      <c r="A219" s="1"/>
      <c r="B219" s="1"/>
      <c r="F219" s="19"/>
      <c r="L219" s="18"/>
      <c r="P219" s="45"/>
      <c r="Q219" s="45"/>
      <c r="R219" s="45"/>
      <c r="S219" s="44"/>
      <c r="AD219" s="37"/>
    </row>
    <row r="220" spans="1:30" s="14" customFormat="1" x14ac:dyDescent="0.15">
      <c r="A220" s="1"/>
      <c r="B220" s="1"/>
      <c r="F220" s="19"/>
      <c r="L220" s="18"/>
      <c r="P220" s="45"/>
      <c r="Q220" s="45"/>
      <c r="R220" s="45"/>
      <c r="S220" s="44"/>
      <c r="AD220" s="37"/>
    </row>
    <row r="221" spans="1:30" s="14" customFormat="1" x14ac:dyDescent="0.15">
      <c r="A221" s="1"/>
      <c r="B221" s="1"/>
      <c r="F221" s="19"/>
      <c r="L221" s="18"/>
      <c r="P221" s="45"/>
      <c r="Q221" s="45"/>
      <c r="R221" s="45"/>
      <c r="S221" s="44"/>
      <c r="AD221" s="37"/>
    </row>
    <row r="222" spans="1:30" s="14" customFormat="1" x14ac:dyDescent="0.15">
      <c r="A222" s="1"/>
      <c r="B222" s="1"/>
      <c r="F222" s="19"/>
      <c r="L222" s="18"/>
      <c r="P222" s="45"/>
      <c r="Q222" s="45"/>
      <c r="R222" s="45"/>
      <c r="S222" s="44"/>
      <c r="AD222" s="37"/>
    </row>
    <row r="223" spans="1:30" s="14" customFormat="1" x14ac:dyDescent="0.15">
      <c r="A223" s="1"/>
      <c r="B223" s="1"/>
      <c r="F223" s="19"/>
      <c r="L223" s="18"/>
      <c r="P223" s="45"/>
      <c r="Q223" s="45"/>
      <c r="R223" s="45"/>
      <c r="S223" s="44"/>
      <c r="AD223" s="37"/>
    </row>
    <row r="224" spans="1:30" s="14" customFormat="1" x14ac:dyDescent="0.15">
      <c r="A224" s="1"/>
      <c r="B224" s="1"/>
      <c r="F224" s="19"/>
      <c r="L224" s="18"/>
      <c r="P224" s="45"/>
      <c r="Q224" s="45"/>
      <c r="R224" s="45"/>
      <c r="S224" s="44"/>
      <c r="AD224" s="37"/>
    </row>
    <row r="225" spans="1:30" s="14" customFormat="1" x14ac:dyDescent="0.15">
      <c r="A225" s="1"/>
      <c r="B225" s="1"/>
      <c r="F225" s="19"/>
      <c r="L225" s="18"/>
      <c r="P225" s="45"/>
      <c r="Q225" s="45"/>
      <c r="R225" s="45"/>
      <c r="S225" s="44"/>
      <c r="AD225" s="37"/>
    </row>
    <row r="226" spans="1:30" s="14" customFormat="1" x14ac:dyDescent="0.15">
      <c r="A226" s="1"/>
      <c r="B226" s="1"/>
      <c r="F226" s="19"/>
      <c r="L226" s="18"/>
      <c r="P226" s="45"/>
      <c r="Q226" s="45"/>
      <c r="R226" s="45"/>
      <c r="S226" s="44"/>
      <c r="AD226" s="37"/>
    </row>
    <row r="227" spans="1:30" s="14" customFormat="1" x14ac:dyDescent="0.15">
      <c r="A227" s="1"/>
      <c r="B227" s="1"/>
      <c r="F227" s="19"/>
      <c r="L227" s="18"/>
      <c r="P227" s="45"/>
      <c r="Q227" s="45"/>
      <c r="R227" s="45"/>
      <c r="S227" s="44"/>
      <c r="AD227" s="37"/>
    </row>
    <row r="228" spans="1:30" s="14" customFormat="1" x14ac:dyDescent="0.15">
      <c r="A228" s="1"/>
      <c r="B228" s="1"/>
      <c r="F228" s="19"/>
      <c r="L228" s="18"/>
      <c r="P228" s="45"/>
      <c r="Q228" s="45"/>
      <c r="R228" s="45"/>
      <c r="S228" s="44"/>
      <c r="AD228" s="37"/>
    </row>
    <row r="229" spans="1:30" s="14" customFormat="1" x14ac:dyDescent="0.15">
      <c r="A229" s="1"/>
      <c r="B229" s="1"/>
      <c r="F229" s="19"/>
      <c r="L229" s="18"/>
      <c r="P229" s="45"/>
      <c r="Q229" s="45"/>
      <c r="R229" s="45"/>
      <c r="S229" s="44"/>
      <c r="AD229" s="37"/>
    </row>
    <row r="230" spans="1:30" s="14" customFormat="1" x14ac:dyDescent="0.15">
      <c r="A230" s="1"/>
      <c r="B230" s="1"/>
      <c r="F230" s="19"/>
      <c r="L230" s="18"/>
      <c r="P230" s="45"/>
      <c r="Q230" s="45"/>
      <c r="R230" s="45"/>
      <c r="S230" s="44"/>
      <c r="AD230" s="37"/>
    </row>
    <row r="231" spans="1:30" s="14" customFormat="1" x14ac:dyDescent="0.15">
      <c r="A231" s="1"/>
      <c r="B231" s="1"/>
      <c r="F231" s="19"/>
      <c r="L231" s="18"/>
      <c r="P231" s="45"/>
      <c r="Q231" s="45"/>
      <c r="R231" s="45"/>
      <c r="S231" s="44"/>
      <c r="AD231" s="37"/>
    </row>
    <row r="232" spans="1:30" s="14" customFormat="1" x14ac:dyDescent="0.15">
      <c r="A232" s="1"/>
      <c r="B232" s="1"/>
      <c r="F232" s="19"/>
      <c r="L232" s="18"/>
      <c r="P232" s="45"/>
      <c r="Q232" s="45"/>
      <c r="R232" s="45"/>
      <c r="S232" s="44"/>
      <c r="AD232" s="37"/>
    </row>
    <row r="233" spans="1:30" s="14" customFormat="1" x14ac:dyDescent="0.15">
      <c r="A233" s="1"/>
      <c r="B233" s="1"/>
      <c r="F233" s="19"/>
      <c r="L233" s="18"/>
      <c r="P233" s="45"/>
      <c r="Q233" s="45"/>
      <c r="R233" s="45"/>
      <c r="S233" s="44"/>
      <c r="AD233" s="37"/>
    </row>
    <row r="234" spans="1:30" s="14" customFormat="1" x14ac:dyDescent="0.15">
      <c r="A234" s="1"/>
      <c r="B234" s="1"/>
      <c r="F234" s="19"/>
      <c r="L234" s="18"/>
      <c r="P234" s="45"/>
      <c r="Q234" s="45"/>
      <c r="R234" s="45"/>
      <c r="S234" s="44"/>
      <c r="AD234" s="37"/>
    </row>
    <row r="235" spans="1:30" s="14" customFormat="1" x14ac:dyDescent="0.15">
      <c r="A235" s="1"/>
      <c r="B235" s="1"/>
      <c r="F235" s="19"/>
      <c r="L235" s="18"/>
      <c r="P235" s="45"/>
      <c r="Q235" s="45"/>
      <c r="R235" s="45"/>
      <c r="S235" s="44"/>
      <c r="AD235" s="37"/>
    </row>
    <row r="236" spans="1:30" s="14" customFormat="1" x14ac:dyDescent="0.15">
      <c r="A236" s="1"/>
      <c r="B236" s="1"/>
      <c r="F236" s="19"/>
      <c r="L236" s="18"/>
      <c r="P236" s="45"/>
      <c r="Q236" s="45"/>
      <c r="R236" s="45"/>
      <c r="S236" s="44"/>
      <c r="AD236" s="37"/>
    </row>
    <row r="237" spans="1:30" s="14" customFormat="1" x14ac:dyDescent="0.15">
      <c r="A237" s="1"/>
      <c r="B237" s="1"/>
      <c r="F237" s="19"/>
      <c r="L237" s="18"/>
      <c r="P237" s="45"/>
      <c r="Q237" s="45"/>
      <c r="R237" s="45"/>
      <c r="S237" s="44"/>
      <c r="AD237" s="37"/>
    </row>
    <row r="238" spans="1:30" s="14" customFormat="1" x14ac:dyDescent="0.15">
      <c r="A238" s="1"/>
      <c r="B238" s="1"/>
      <c r="F238" s="19"/>
      <c r="L238" s="18"/>
      <c r="P238" s="45"/>
      <c r="Q238" s="45"/>
      <c r="R238" s="45"/>
      <c r="S238" s="44"/>
      <c r="AD238" s="37"/>
    </row>
    <row r="239" spans="1:30" s="14" customFormat="1" x14ac:dyDescent="0.15">
      <c r="A239" s="1"/>
      <c r="B239" s="1"/>
      <c r="F239" s="19"/>
      <c r="L239" s="18"/>
      <c r="P239" s="45"/>
      <c r="Q239" s="45"/>
      <c r="R239" s="45"/>
      <c r="S239" s="44"/>
      <c r="AD239" s="37"/>
    </row>
    <row r="240" spans="1:30" s="14" customFormat="1" x14ac:dyDescent="0.15">
      <c r="A240" s="1"/>
      <c r="B240" s="1"/>
      <c r="F240" s="19"/>
      <c r="L240" s="18"/>
      <c r="P240" s="45"/>
      <c r="Q240" s="45"/>
      <c r="R240" s="45"/>
      <c r="S240" s="44"/>
      <c r="AD240" s="37"/>
    </row>
    <row r="241" spans="1:30" s="14" customFormat="1" x14ac:dyDescent="0.15">
      <c r="A241" s="1"/>
      <c r="B241" s="1"/>
      <c r="F241" s="19"/>
      <c r="L241" s="18"/>
      <c r="P241" s="45"/>
      <c r="Q241" s="45"/>
      <c r="R241" s="45"/>
      <c r="S241" s="44"/>
      <c r="AD241" s="37"/>
    </row>
    <row r="242" spans="1:30" s="14" customFormat="1" x14ac:dyDescent="0.15">
      <c r="A242" s="1"/>
      <c r="B242" s="1"/>
      <c r="F242" s="19"/>
      <c r="L242" s="18"/>
      <c r="P242" s="45"/>
      <c r="Q242" s="45"/>
      <c r="R242" s="45"/>
      <c r="S242" s="44"/>
      <c r="AD242" s="37"/>
    </row>
    <row r="243" spans="1:30" s="14" customFormat="1" x14ac:dyDescent="0.15">
      <c r="A243" s="1"/>
      <c r="B243" s="1"/>
      <c r="F243" s="19"/>
      <c r="L243" s="18"/>
      <c r="P243" s="45"/>
      <c r="Q243" s="45"/>
      <c r="R243" s="45"/>
      <c r="S243" s="44"/>
      <c r="AD243" s="37"/>
    </row>
    <row r="244" spans="1:30" s="14" customFormat="1" x14ac:dyDescent="0.15">
      <c r="A244" s="1"/>
      <c r="B244" s="1"/>
      <c r="F244" s="19"/>
      <c r="L244" s="18"/>
      <c r="P244" s="45"/>
      <c r="Q244" s="45"/>
      <c r="R244" s="45"/>
      <c r="S244" s="44"/>
      <c r="AD244" s="37"/>
    </row>
    <row r="245" spans="1:30" s="14" customFormat="1" x14ac:dyDescent="0.15">
      <c r="A245" s="1"/>
      <c r="B245" s="1"/>
      <c r="F245" s="19"/>
      <c r="L245" s="18"/>
      <c r="P245" s="45"/>
      <c r="Q245" s="45"/>
      <c r="R245" s="45"/>
      <c r="S245" s="44"/>
      <c r="AD245" s="37"/>
    </row>
    <row r="246" spans="1:30" s="14" customFormat="1" x14ac:dyDescent="0.15">
      <c r="A246" s="1"/>
      <c r="B246" s="1"/>
      <c r="F246" s="19"/>
      <c r="L246" s="18"/>
      <c r="P246" s="45"/>
      <c r="Q246" s="45"/>
      <c r="R246" s="45"/>
      <c r="S246" s="44"/>
      <c r="AD246" s="37"/>
    </row>
    <row r="247" spans="1:30" s="14" customFormat="1" x14ac:dyDescent="0.15">
      <c r="A247" s="1"/>
      <c r="B247" s="1"/>
      <c r="F247" s="19"/>
      <c r="L247" s="18"/>
      <c r="P247" s="45"/>
      <c r="Q247" s="45"/>
      <c r="R247" s="45"/>
      <c r="S247" s="44"/>
      <c r="AD247" s="37"/>
    </row>
    <row r="248" spans="1:30" s="14" customFormat="1" x14ac:dyDescent="0.15">
      <c r="A248" s="1"/>
      <c r="B248" s="1"/>
      <c r="F248" s="19"/>
      <c r="L248" s="18"/>
      <c r="P248" s="45"/>
      <c r="Q248" s="45"/>
      <c r="R248" s="45"/>
      <c r="S248" s="44"/>
      <c r="AD248" s="37"/>
    </row>
    <row r="249" spans="1:30" s="14" customFormat="1" x14ac:dyDescent="0.15">
      <c r="A249" s="1"/>
      <c r="B249" s="1"/>
      <c r="F249" s="19"/>
      <c r="L249" s="18"/>
      <c r="P249" s="45"/>
      <c r="Q249" s="45"/>
      <c r="R249" s="45"/>
      <c r="S249" s="44"/>
      <c r="AD249" s="37"/>
    </row>
    <row r="250" spans="1:30" s="14" customFormat="1" x14ac:dyDescent="0.15">
      <c r="A250" s="1"/>
      <c r="B250" s="1"/>
      <c r="F250" s="19"/>
      <c r="L250" s="18"/>
      <c r="P250" s="45"/>
      <c r="Q250" s="45"/>
      <c r="R250" s="45"/>
      <c r="S250" s="44"/>
      <c r="AD250" s="37"/>
    </row>
    <row r="251" spans="1:30" s="14" customFormat="1" x14ac:dyDescent="0.15">
      <c r="A251" s="1"/>
      <c r="B251" s="1"/>
      <c r="F251" s="19"/>
      <c r="L251" s="18"/>
      <c r="P251" s="45"/>
      <c r="Q251" s="45"/>
      <c r="R251" s="45"/>
      <c r="S251" s="44"/>
      <c r="AD251" s="37"/>
    </row>
    <row r="252" spans="1:30" s="14" customFormat="1" x14ac:dyDescent="0.15">
      <c r="A252" s="1"/>
      <c r="B252" s="1"/>
      <c r="F252" s="19"/>
      <c r="L252" s="18"/>
      <c r="P252" s="45"/>
      <c r="Q252" s="45"/>
      <c r="R252" s="45"/>
      <c r="S252" s="44"/>
      <c r="AD252" s="37"/>
    </row>
    <row r="253" spans="1:30" s="14" customFormat="1" x14ac:dyDescent="0.15">
      <c r="A253" s="1"/>
      <c r="B253" s="1"/>
      <c r="F253" s="19"/>
      <c r="L253" s="18"/>
      <c r="P253" s="45"/>
      <c r="Q253" s="45"/>
      <c r="R253" s="45"/>
      <c r="S253" s="44"/>
      <c r="AD253" s="37"/>
    </row>
    <row r="254" spans="1:30" s="14" customFormat="1" x14ac:dyDescent="0.15">
      <c r="A254" s="1"/>
      <c r="B254" s="1"/>
      <c r="F254" s="19"/>
      <c r="L254" s="18"/>
      <c r="P254" s="45"/>
      <c r="Q254" s="45"/>
      <c r="R254" s="45"/>
      <c r="S254" s="44"/>
      <c r="AD254" s="37"/>
    </row>
    <row r="255" spans="1:30" s="14" customFormat="1" x14ac:dyDescent="0.15">
      <c r="A255" s="1"/>
      <c r="B255" s="1"/>
      <c r="F255" s="19"/>
      <c r="L255" s="18"/>
      <c r="P255" s="45"/>
      <c r="Q255" s="45"/>
      <c r="R255" s="45"/>
      <c r="S255" s="44"/>
      <c r="AD255" s="37"/>
    </row>
    <row r="256" spans="1:30" s="14" customFormat="1" x14ac:dyDescent="0.15">
      <c r="A256" s="1"/>
      <c r="B256" s="1"/>
      <c r="F256" s="19"/>
      <c r="L256" s="18"/>
      <c r="P256" s="45"/>
      <c r="Q256" s="45"/>
      <c r="R256" s="45"/>
      <c r="S256" s="44"/>
      <c r="AD256" s="37"/>
    </row>
    <row r="257" spans="1:30" s="14" customFormat="1" x14ac:dyDescent="0.15">
      <c r="A257" s="1"/>
      <c r="B257" s="1"/>
      <c r="F257" s="19"/>
      <c r="L257" s="18"/>
      <c r="P257" s="45"/>
      <c r="Q257" s="45"/>
      <c r="R257" s="45"/>
      <c r="S257" s="44"/>
      <c r="AD257" s="37"/>
    </row>
    <row r="258" spans="1:30" s="14" customFormat="1" x14ac:dyDescent="0.15">
      <c r="A258" s="1"/>
      <c r="B258" s="1"/>
      <c r="F258" s="19"/>
      <c r="L258" s="18"/>
      <c r="P258" s="45"/>
      <c r="Q258" s="45"/>
      <c r="R258" s="45"/>
      <c r="S258" s="44"/>
      <c r="AD258" s="37"/>
    </row>
    <row r="259" spans="1:30" s="14" customFormat="1" x14ac:dyDescent="0.15">
      <c r="A259" s="1"/>
      <c r="B259" s="1"/>
      <c r="F259" s="19"/>
      <c r="L259" s="18"/>
      <c r="P259" s="45"/>
      <c r="Q259" s="45"/>
      <c r="R259" s="45"/>
      <c r="S259" s="44"/>
      <c r="AD259" s="37"/>
    </row>
    <row r="260" spans="1:30" s="14" customFormat="1" x14ac:dyDescent="0.15">
      <c r="A260" s="1"/>
      <c r="B260" s="1"/>
      <c r="F260" s="19"/>
      <c r="L260" s="18"/>
      <c r="P260" s="45"/>
      <c r="Q260" s="45"/>
      <c r="R260" s="45"/>
      <c r="S260" s="44"/>
      <c r="AD260" s="37"/>
    </row>
    <row r="261" spans="1:30" s="14" customFormat="1" x14ac:dyDescent="0.15">
      <c r="A261" s="1"/>
      <c r="B261" s="1"/>
      <c r="F261" s="19"/>
      <c r="L261" s="18"/>
      <c r="P261" s="45"/>
      <c r="Q261" s="45"/>
      <c r="R261" s="45"/>
      <c r="S261" s="44"/>
      <c r="AD261" s="37"/>
    </row>
    <row r="262" spans="1:30" s="14" customFormat="1" x14ac:dyDescent="0.15">
      <c r="A262" s="1"/>
      <c r="B262" s="1"/>
      <c r="F262" s="19"/>
      <c r="L262" s="18"/>
      <c r="P262" s="45"/>
      <c r="Q262" s="45"/>
      <c r="R262" s="45"/>
      <c r="S262" s="44"/>
      <c r="AD262" s="37"/>
    </row>
    <row r="263" spans="1:30" s="14" customFormat="1" x14ac:dyDescent="0.15">
      <c r="A263" s="1"/>
      <c r="B263" s="1"/>
      <c r="F263" s="19"/>
      <c r="L263" s="18"/>
      <c r="P263" s="45"/>
      <c r="Q263" s="45"/>
      <c r="R263" s="45"/>
      <c r="S263" s="44"/>
      <c r="AD263" s="37"/>
    </row>
    <row r="264" spans="1:30" s="14" customFormat="1" x14ac:dyDescent="0.15">
      <c r="A264" s="1"/>
      <c r="B264" s="1"/>
      <c r="F264" s="19"/>
      <c r="L264" s="18"/>
      <c r="P264" s="45"/>
      <c r="Q264" s="45"/>
      <c r="R264" s="45"/>
      <c r="S264" s="44"/>
      <c r="AD264" s="37"/>
    </row>
    <row r="265" spans="1:30" s="14" customFormat="1" x14ac:dyDescent="0.15">
      <c r="A265" s="1"/>
      <c r="B265" s="1"/>
      <c r="F265" s="19"/>
      <c r="L265" s="18"/>
      <c r="P265" s="45"/>
      <c r="Q265" s="45"/>
      <c r="R265" s="45"/>
      <c r="S265" s="44"/>
      <c r="AD265" s="37"/>
    </row>
    <row r="266" spans="1:30" s="14" customFormat="1" x14ac:dyDescent="0.15">
      <c r="A266" s="1"/>
      <c r="B266" s="1"/>
      <c r="F266" s="19"/>
      <c r="L266" s="18"/>
      <c r="P266" s="45"/>
      <c r="Q266" s="45"/>
      <c r="R266" s="45"/>
      <c r="S266" s="44"/>
      <c r="AD266" s="37"/>
    </row>
    <row r="267" spans="1:30" s="14" customFormat="1" x14ac:dyDescent="0.15">
      <c r="A267" s="1"/>
      <c r="B267" s="1"/>
      <c r="F267" s="19"/>
      <c r="L267" s="18"/>
      <c r="P267" s="45"/>
      <c r="Q267" s="45"/>
      <c r="R267" s="45"/>
      <c r="S267" s="44"/>
      <c r="AD267" s="37"/>
    </row>
    <row r="268" spans="1:30" s="14" customFormat="1" x14ac:dyDescent="0.15">
      <c r="A268" s="1"/>
      <c r="B268" s="1"/>
      <c r="F268" s="19"/>
      <c r="L268" s="18"/>
      <c r="P268" s="45"/>
      <c r="Q268" s="45"/>
      <c r="R268" s="45"/>
      <c r="S268" s="44"/>
      <c r="AD268" s="37"/>
    </row>
    <row r="269" spans="1:30" s="14" customFormat="1" x14ac:dyDescent="0.15">
      <c r="A269" s="1"/>
      <c r="B269" s="1"/>
      <c r="F269" s="19"/>
      <c r="L269" s="18"/>
      <c r="P269" s="45"/>
      <c r="Q269" s="45"/>
      <c r="R269" s="45"/>
      <c r="S269" s="44"/>
      <c r="AD269" s="37"/>
    </row>
    <row r="270" spans="1:30" s="14" customFormat="1" x14ac:dyDescent="0.15">
      <c r="A270" s="1"/>
      <c r="B270" s="1"/>
      <c r="F270" s="19"/>
      <c r="L270" s="18"/>
      <c r="P270" s="45"/>
      <c r="Q270" s="45"/>
      <c r="R270" s="45"/>
      <c r="S270" s="44"/>
      <c r="AD270" s="37"/>
    </row>
    <row r="271" spans="1:30" s="14" customFormat="1" x14ac:dyDescent="0.15">
      <c r="A271" s="1"/>
      <c r="B271" s="1"/>
      <c r="F271" s="19"/>
      <c r="L271" s="18"/>
      <c r="P271" s="45"/>
      <c r="Q271" s="45"/>
      <c r="R271" s="45"/>
      <c r="S271" s="44"/>
      <c r="AD271" s="37"/>
    </row>
    <row r="272" spans="1:30" s="14" customFormat="1" x14ac:dyDescent="0.15">
      <c r="A272" s="1"/>
      <c r="B272" s="1"/>
      <c r="F272" s="19"/>
      <c r="L272" s="18"/>
      <c r="P272" s="45"/>
      <c r="Q272" s="45"/>
      <c r="R272" s="45"/>
      <c r="S272" s="44"/>
      <c r="AD272" s="37"/>
    </row>
    <row r="273" spans="1:30" s="14" customFormat="1" x14ac:dyDescent="0.15">
      <c r="A273" s="1"/>
      <c r="B273" s="1"/>
      <c r="F273" s="19"/>
      <c r="L273" s="18"/>
      <c r="P273" s="45"/>
      <c r="Q273" s="45"/>
      <c r="R273" s="45"/>
      <c r="S273" s="44"/>
      <c r="AD273" s="37"/>
    </row>
    <row r="274" spans="1:30" s="14" customFormat="1" x14ac:dyDescent="0.15">
      <c r="A274" s="1"/>
      <c r="B274" s="1"/>
      <c r="F274" s="19"/>
      <c r="L274" s="18"/>
      <c r="P274" s="45"/>
      <c r="Q274" s="45"/>
      <c r="R274" s="45"/>
      <c r="S274" s="44"/>
      <c r="AD274" s="37"/>
    </row>
    <row r="275" spans="1:30" s="14" customFormat="1" x14ac:dyDescent="0.15">
      <c r="A275" s="1"/>
      <c r="B275" s="1"/>
      <c r="F275" s="19"/>
      <c r="L275" s="18"/>
      <c r="P275" s="45"/>
      <c r="Q275" s="45"/>
      <c r="R275" s="45"/>
      <c r="S275" s="44"/>
      <c r="AD275" s="37"/>
    </row>
    <row r="276" spans="1:30" s="14" customFormat="1" x14ac:dyDescent="0.15">
      <c r="A276" s="1"/>
      <c r="B276" s="1"/>
      <c r="F276" s="19"/>
      <c r="L276" s="18"/>
      <c r="P276" s="45"/>
      <c r="Q276" s="45"/>
      <c r="R276" s="45"/>
      <c r="S276" s="44"/>
      <c r="AD276" s="37"/>
    </row>
    <row r="277" spans="1:30" s="14" customFormat="1" x14ac:dyDescent="0.15">
      <c r="A277" s="1"/>
      <c r="B277" s="1"/>
      <c r="F277" s="19"/>
      <c r="L277" s="18"/>
      <c r="P277" s="45"/>
      <c r="Q277" s="45"/>
      <c r="R277" s="45"/>
      <c r="S277" s="44"/>
      <c r="AD277" s="37"/>
    </row>
    <row r="278" spans="1:30" s="14" customFormat="1" x14ac:dyDescent="0.15">
      <c r="A278" s="1"/>
      <c r="B278" s="1"/>
      <c r="F278" s="19"/>
      <c r="L278" s="18"/>
      <c r="P278" s="45"/>
      <c r="Q278" s="45"/>
      <c r="R278" s="45"/>
      <c r="S278" s="44"/>
      <c r="AD278" s="37"/>
    </row>
    <row r="279" spans="1:30" s="14" customFormat="1" x14ac:dyDescent="0.15">
      <c r="A279" s="1"/>
      <c r="B279" s="1"/>
      <c r="F279" s="19"/>
      <c r="L279" s="18"/>
      <c r="P279" s="45"/>
      <c r="Q279" s="45"/>
      <c r="R279" s="45"/>
      <c r="S279" s="44"/>
      <c r="AD279" s="37"/>
    </row>
    <row r="280" spans="1:30" s="14" customFormat="1" x14ac:dyDescent="0.15">
      <c r="A280" s="1"/>
      <c r="B280" s="1"/>
      <c r="F280" s="19"/>
      <c r="L280" s="18"/>
      <c r="P280" s="45"/>
      <c r="Q280" s="45"/>
      <c r="R280" s="45"/>
      <c r="S280" s="44"/>
      <c r="AD280" s="37"/>
    </row>
    <row r="281" spans="1:30" s="14" customFormat="1" x14ac:dyDescent="0.15">
      <c r="A281" s="1"/>
      <c r="B281" s="1"/>
      <c r="F281" s="19"/>
      <c r="L281" s="18"/>
      <c r="P281" s="45"/>
      <c r="Q281" s="45"/>
      <c r="R281" s="45"/>
      <c r="S281" s="44"/>
      <c r="AD281" s="37"/>
    </row>
    <row r="282" spans="1:30" s="14" customFormat="1" x14ac:dyDescent="0.15">
      <c r="A282" s="1"/>
      <c r="B282" s="1"/>
      <c r="F282" s="19"/>
      <c r="L282" s="18"/>
      <c r="P282" s="45"/>
      <c r="Q282" s="45"/>
      <c r="R282" s="45"/>
      <c r="S282" s="44"/>
      <c r="AD282" s="37"/>
    </row>
    <row r="283" spans="1:30" s="14" customFormat="1" x14ac:dyDescent="0.15">
      <c r="A283" s="1"/>
      <c r="B283" s="1"/>
      <c r="F283" s="19"/>
      <c r="L283" s="18"/>
      <c r="P283" s="45"/>
      <c r="Q283" s="45"/>
      <c r="R283" s="45"/>
      <c r="S283" s="44"/>
      <c r="AD283" s="37"/>
    </row>
    <row r="284" spans="1:30" s="14" customFormat="1" x14ac:dyDescent="0.15">
      <c r="A284" s="1"/>
      <c r="B284" s="1"/>
      <c r="F284" s="19"/>
      <c r="L284" s="18"/>
      <c r="P284" s="45"/>
      <c r="Q284" s="45"/>
      <c r="R284" s="45"/>
      <c r="S284" s="44"/>
      <c r="AD284" s="37"/>
    </row>
    <row r="285" spans="1:30" s="14" customFormat="1" x14ac:dyDescent="0.15">
      <c r="A285" s="1"/>
      <c r="B285" s="1"/>
      <c r="F285" s="19"/>
      <c r="L285" s="18"/>
      <c r="P285" s="45"/>
      <c r="Q285" s="45"/>
      <c r="R285" s="45"/>
      <c r="S285" s="44"/>
      <c r="AD285" s="37"/>
    </row>
    <row r="286" spans="1:30" s="14" customFormat="1" x14ac:dyDescent="0.15">
      <c r="A286" s="1"/>
      <c r="B286" s="1"/>
      <c r="F286" s="19"/>
      <c r="L286" s="18"/>
      <c r="P286" s="45"/>
      <c r="Q286" s="45"/>
      <c r="R286" s="45"/>
      <c r="S286" s="44"/>
      <c r="AD286" s="37"/>
    </row>
    <row r="287" spans="1:30" s="14" customFormat="1" x14ac:dyDescent="0.15">
      <c r="A287" s="1"/>
      <c r="B287" s="1"/>
      <c r="F287" s="19"/>
      <c r="L287" s="18"/>
      <c r="P287" s="45"/>
      <c r="Q287" s="45"/>
      <c r="R287" s="45"/>
      <c r="S287" s="44"/>
      <c r="AD287" s="37"/>
    </row>
    <row r="288" spans="1:30" s="14" customFormat="1" x14ac:dyDescent="0.15">
      <c r="A288" s="1"/>
      <c r="B288" s="1"/>
      <c r="F288" s="19"/>
      <c r="L288" s="18"/>
      <c r="P288" s="45"/>
      <c r="Q288" s="45"/>
      <c r="R288" s="45"/>
      <c r="S288" s="44"/>
      <c r="AD288" s="37"/>
    </row>
    <row r="289" spans="1:30" s="14" customFormat="1" x14ac:dyDescent="0.15">
      <c r="A289" s="1"/>
      <c r="B289" s="1"/>
      <c r="F289" s="19"/>
      <c r="L289" s="18"/>
      <c r="P289" s="45"/>
      <c r="Q289" s="45"/>
      <c r="R289" s="45"/>
      <c r="S289" s="44"/>
      <c r="AD289" s="37"/>
    </row>
    <row r="290" spans="1:30" s="14" customFormat="1" x14ac:dyDescent="0.15">
      <c r="A290" s="1"/>
      <c r="B290" s="1"/>
      <c r="F290" s="19"/>
      <c r="L290" s="18"/>
      <c r="P290" s="45"/>
      <c r="Q290" s="45"/>
      <c r="R290" s="45"/>
      <c r="S290" s="44"/>
      <c r="AD290" s="37"/>
    </row>
    <row r="291" spans="1:30" s="14" customFormat="1" x14ac:dyDescent="0.15">
      <c r="A291" s="1"/>
      <c r="B291" s="1"/>
      <c r="F291" s="19"/>
      <c r="L291" s="18"/>
      <c r="P291" s="45"/>
      <c r="Q291" s="45"/>
      <c r="R291" s="45"/>
      <c r="S291" s="44"/>
      <c r="AD291" s="37"/>
    </row>
    <row r="292" spans="1:30" s="14" customFormat="1" x14ac:dyDescent="0.15">
      <c r="A292" s="1"/>
      <c r="B292" s="1"/>
      <c r="F292" s="19"/>
      <c r="L292" s="18"/>
      <c r="P292" s="45"/>
      <c r="Q292" s="45"/>
      <c r="R292" s="45"/>
      <c r="S292" s="44"/>
      <c r="AD292" s="37"/>
    </row>
    <row r="293" spans="1:30" s="14" customFormat="1" x14ac:dyDescent="0.15">
      <c r="A293" s="1"/>
      <c r="B293" s="1"/>
      <c r="F293" s="19"/>
      <c r="L293" s="18"/>
      <c r="P293" s="45"/>
      <c r="Q293" s="45"/>
      <c r="R293" s="45"/>
      <c r="S293" s="44"/>
      <c r="AD293" s="37"/>
    </row>
    <row r="294" spans="1:30" s="14" customFormat="1" x14ac:dyDescent="0.15">
      <c r="A294" s="1"/>
      <c r="B294" s="1"/>
      <c r="F294" s="19"/>
      <c r="L294" s="18"/>
      <c r="P294" s="45"/>
      <c r="Q294" s="45"/>
      <c r="R294" s="45"/>
      <c r="S294" s="44"/>
      <c r="AD294" s="37"/>
    </row>
    <row r="295" spans="1:30" s="14" customFormat="1" x14ac:dyDescent="0.15">
      <c r="A295" s="1"/>
      <c r="B295" s="1"/>
      <c r="F295" s="19"/>
      <c r="L295" s="18"/>
      <c r="P295" s="45"/>
      <c r="Q295" s="45"/>
      <c r="R295" s="45"/>
      <c r="S295" s="44"/>
      <c r="AD295" s="37"/>
    </row>
    <row r="296" spans="1:30" s="14" customFormat="1" x14ac:dyDescent="0.15">
      <c r="A296" s="1"/>
      <c r="B296" s="1"/>
      <c r="F296" s="19"/>
      <c r="L296" s="18"/>
      <c r="P296" s="45"/>
      <c r="Q296" s="45"/>
      <c r="R296" s="45"/>
      <c r="S296" s="44"/>
      <c r="AD296" s="37"/>
    </row>
    <row r="297" spans="1:30" s="14" customFormat="1" x14ac:dyDescent="0.15">
      <c r="A297" s="1"/>
      <c r="B297" s="1"/>
      <c r="F297" s="19"/>
      <c r="L297" s="18"/>
      <c r="P297" s="45"/>
      <c r="Q297" s="45"/>
      <c r="R297" s="45"/>
      <c r="S297" s="44"/>
      <c r="AD297" s="37"/>
    </row>
    <row r="298" spans="1:30" s="14" customFormat="1" x14ac:dyDescent="0.15">
      <c r="A298" s="1"/>
      <c r="B298" s="1"/>
      <c r="F298" s="19"/>
      <c r="L298" s="18"/>
      <c r="P298" s="45"/>
      <c r="Q298" s="45"/>
      <c r="R298" s="45"/>
      <c r="S298" s="44"/>
      <c r="AD298" s="37"/>
    </row>
    <row r="299" spans="1:30" s="14" customFormat="1" x14ac:dyDescent="0.15">
      <c r="A299" s="1"/>
      <c r="B299" s="1"/>
      <c r="F299" s="19"/>
      <c r="L299" s="18"/>
      <c r="P299" s="45"/>
      <c r="Q299" s="45"/>
      <c r="R299" s="45"/>
      <c r="S299" s="44"/>
      <c r="AD299" s="37"/>
    </row>
    <row r="300" spans="1:30" s="14" customFormat="1" x14ac:dyDescent="0.15">
      <c r="A300" s="1"/>
      <c r="B300" s="1"/>
      <c r="F300" s="19"/>
      <c r="L300" s="18"/>
      <c r="P300" s="45"/>
      <c r="Q300" s="45"/>
      <c r="R300" s="45"/>
      <c r="S300" s="44"/>
      <c r="AD300" s="37"/>
    </row>
    <row r="301" spans="1:30" s="14" customFormat="1" x14ac:dyDescent="0.15">
      <c r="A301" s="1"/>
      <c r="B301" s="1"/>
      <c r="F301" s="19"/>
      <c r="L301" s="18"/>
      <c r="P301" s="45"/>
      <c r="Q301" s="45"/>
      <c r="R301" s="45"/>
      <c r="S301" s="44"/>
      <c r="AD301" s="37"/>
    </row>
    <row r="302" spans="1:30" s="14" customFormat="1" x14ac:dyDescent="0.15">
      <c r="A302" s="1"/>
      <c r="B302" s="1"/>
      <c r="F302" s="19"/>
      <c r="L302" s="18"/>
      <c r="P302" s="45"/>
      <c r="Q302" s="45"/>
      <c r="R302" s="45"/>
      <c r="S302" s="44"/>
      <c r="AD302" s="37"/>
    </row>
    <row r="303" spans="1:30" s="14" customFormat="1" x14ac:dyDescent="0.15">
      <c r="A303" s="1"/>
      <c r="B303" s="1"/>
      <c r="F303" s="19"/>
      <c r="L303" s="18"/>
      <c r="P303" s="45"/>
      <c r="Q303" s="45"/>
      <c r="R303" s="45"/>
      <c r="S303" s="44"/>
      <c r="AD303" s="37"/>
    </row>
    <row r="304" spans="1:30" s="14" customFormat="1" x14ac:dyDescent="0.15">
      <c r="A304" s="1"/>
      <c r="B304" s="1"/>
      <c r="F304" s="19"/>
      <c r="L304" s="18"/>
      <c r="P304" s="45"/>
      <c r="Q304" s="45"/>
      <c r="R304" s="45"/>
      <c r="S304" s="44"/>
      <c r="AD304" s="37"/>
    </row>
    <row r="305" spans="1:30" s="14" customFormat="1" x14ac:dyDescent="0.15">
      <c r="A305" s="1"/>
      <c r="B305" s="1"/>
      <c r="F305" s="19"/>
      <c r="L305" s="18"/>
      <c r="P305" s="45"/>
      <c r="Q305" s="45"/>
      <c r="R305" s="45"/>
      <c r="S305" s="44"/>
      <c r="AD305" s="37"/>
    </row>
    <row r="306" spans="1:30" s="14" customFormat="1" x14ac:dyDescent="0.15">
      <c r="A306" s="1"/>
      <c r="B306" s="1"/>
      <c r="F306" s="19"/>
      <c r="L306" s="18"/>
      <c r="P306" s="45"/>
      <c r="Q306" s="45"/>
      <c r="R306" s="45"/>
      <c r="S306" s="44"/>
      <c r="AD306" s="37"/>
    </row>
    <row r="307" spans="1:30" s="14" customFormat="1" x14ac:dyDescent="0.15">
      <c r="A307" s="1"/>
      <c r="B307" s="1"/>
      <c r="F307" s="19"/>
      <c r="L307" s="18"/>
      <c r="P307" s="45"/>
      <c r="Q307" s="45"/>
      <c r="R307" s="45"/>
      <c r="S307" s="44"/>
      <c r="AD307" s="37"/>
    </row>
    <row r="308" spans="1:30" s="14" customFormat="1" x14ac:dyDescent="0.15">
      <c r="A308" s="1"/>
      <c r="B308" s="1"/>
      <c r="F308" s="19"/>
      <c r="L308" s="18"/>
      <c r="P308" s="45"/>
      <c r="Q308" s="45"/>
      <c r="R308" s="45"/>
      <c r="S308" s="44"/>
      <c r="AD308" s="37"/>
    </row>
    <row r="309" spans="1:30" s="14" customFormat="1" x14ac:dyDescent="0.15">
      <c r="A309" s="1"/>
      <c r="B309" s="1"/>
      <c r="F309" s="19"/>
      <c r="L309" s="18"/>
      <c r="P309" s="45"/>
      <c r="Q309" s="45"/>
      <c r="R309" s="45"/>
      <c r="S309" s="44"/>
      <c r="AD309" s="37"/>
    </row>
    <row r="310" spans="1:30" s="14" customFormat="1" x14ac:dyDescent="0.15">
      <c r="A310" s="1"/>
      <c r="B310" s="1"/>
      <c r="F310" s="19"/>
      <c r="L310" s="18"/>
      <c r="P310" s="45"/>
      <c r="Q310" s="45"/>
      <c r="R310" s="45"/>
      <c r="S310" s="44"/>
      <c r="AD310" s="37"/>
    </row>
    <row r="311" spans="1:30" s="14" customFormat="1" x14ac:dyDescent="0.15">
      <c r="A311" s="1"/>
      <c r="B311" s="1"/>
      <c r="F311" s="19"/>
      <c r="L311" s="18"/>
      <c r="P311" s="45"/>
      <c r="Q311" s="45"/>
      <c r="R311" s="45"/>
      <c r="S311" s="44"/>
      <c r="AD311" s="37"/>
    </row>
    <row r="312" spans="1:30" s="14" customFormat="1" x14ac:dyDescent="0.15">
      <c r="A312" s="1"/>
      <c r="B312" s="1"/>
      <c r="F312" s="19"/>
      <c r="L312" s="18"/>
      <c r="P312" s="45"/>
      <c r="Q312" s="45"/>
      <c r="R312" s="45"/>
      <c r="S312" s="44"/>
      <c r="AD312" s="37"/>
    </row>
    <row r="313" spans="1:30" s="14" customFormat="1" x14ac:dyDescent="0.15">
      <c r="A313" s="1"/>
      <c r="B313" s="1"/>
      <c r="F313" s="19"/>
      <c r="L313" s="18"/>
      <c r="P313" s="45"/>
      <c r="Q313" s="45"/>
      <c r="R313" s="45"/>
      <c r="S313" s="44"/>
      <c r="AD313" s="37"/>
    </row>
    <row r="314" spans="1:30" s="14" customFormat="1" x14ac:dyDescent="0.15">
      <c r="A314" s="1"/>
      <c r="B314" s="1"/>
      <c r="F314" s="19"/>
      <c r="L314" s="18"/>
      <c r="P314" s="45"/>
      <c r="Q314" s="45"/>
      <c r="R314" s="45"/>
      <c r="S314" s="44"/>
      <c r="AD314" s="37"/>
    </row>
    <row r="315" spans="1:30" s="14" customFormat="1" x14ac:dyDescent="0.15">
      <c r="A315" s="1"/>
      <c r="B315" s="1"/>
      <c r="F315" s="19"/>
      <c r="L315" s="18"/>
      <c r="P315" s="45"/>
      <c r="Q315" s="45"/>
      <c r="R315" s="45"/>
      <c r="S315" s="44"/>
      <c r="AD315" s="37"/>
    </row>
    <row r="316" spans="1:30" s="14" customFormat="1" x14ac:dyDescent="0.15">
      <c r="A316" s="1"/>
      <c r="B316" s="1"/>
      <c r="F316" s="19"/>
      <c r="L316" s="18"/>
      <c r="P316" s="45"/>
      <c r="Q316" s="45"/>
      <c r="R316" s="45"/>
      <c r="S316" s="44"/>
      <c r="AD316" s="37"/>
    </row>
    <row r="317" spans="1:30" s="14" customFormat="1" x14ac:dyDescent="0.15">
      <c r="A317" s="1"/>
      <c r="B317" s="1"/>
      <c r="F317" s="19"/>
      <c r="L317" s="18"/>
      <c r="P317" s="45"/>
      <c r="Q317" s="45"/>
      <c r="R317" s="45"/>
      <c r="S317" s="44"/>
      <c r="AD317" s="37"/>
    </row>
    <row r="318" spans="1:30" s="14" customFormat="1" x14ac:dyDescent="0.15">
      <c r="A318" s="1"/>
      <c r="B318" s="1"/>
      <c r="F318" s="19"/>
      <c r="L318" s="18"/>
      <c r="P318" s="45"/>
      <c r="Q318" s="45"/>
      <c r="R318" s="45"/>
      <c r="S318" s="44"/>
      <c r="AD318" s="37"/>
    </row>
    <row r="319" spans="1:30" s="14" customFormat="1" x14ac:dyDescent="0.15">
      <c r="A319" s="1"/>
      <c r="B319" s="1"/>
      <c r="F319" s="19"/>
      <c r="L319" s="18"/>
      <c r="P319" s="45"/>
      <c r="Q319" s="45"/>
      <c r="R319" s="45"/>
      <c r="S319" s="44"/>
      <c r="AD319" s="37"/>
    </row>
    <row r="320" spans="1:30" s="14" customFormat="1" x14ac:dyDescent="0.15">
      <c r="A320" s="1"/>
      <c r="B320" s="1"/>
      <c r="F320" s="19"/>
      <c r="L320" s="18"/>
      <c r="P320" s="45"/>
      <c r="Q320" s="45"/>
      <c r="R320" s="45"/>
      <c r="S320" s="44"/>
      <c r="AD320" s="37"/>
    </row>
    <row r="321" spans="1:30" s="14" customFormat="1" x14ac:dyDescent="0.15">
      <c r="A321" s="1"/>
      <c r="B321" s="1"/>
      <c r="F321" s="19"/>
      <c r="L321" s="18"/>
      <c r="P321" s="45"/>
      <c r="Q321" s="45"/>
      <c r="R321" s="45"/>
      <c r="S321" s="44"/>
      <c r="AD321" s="37"/>
    </row>
    <row r="322" spans="1:30" s="14" customFormat="1" x14ac:dyDescent="0.15">
      <c r="A322" s="1"/>
      <c r="B322" s="1"/>
      <c r="F322" s="19"/>
      <c r="L322" s="18"/>
      <c r="P322" s="45"/>
      <c r="Q322" s="45"/>
      <c r="R322" s="45"/>
      <c r="S322" s="44"/>
      <c r="AD322" s="37"/>
    </row>
    <row r="323" spans="1:30" s="14" customFormat="1" x14ac:dyDescent="0.15">
      <c r="A323" s="1"/>
      <c r="B323" s="1"/>
      <c r="F323" s="19"/>
      <c r="L323" s="18"/>
      <c r="P323" s="45"/>
      <c r="Q323" s="45"/>
      <c r="R323" s="45"/>
      <c r="S323" s="44"/>
      <c r="AD323" s="37"/>
    </row>
    <row r="324" spans="1:30" s="14" customFormat="1" x14ac:dyDescent="0.15">
      <c r="A324" s="1"/>
      <c r="B324" s="1"/>
      <c r="F324" s="19"/>
      <c r="L324" s="18"/>
      <c r="P324" s="45"/>
      <c r="Q324" s="45"/>
      <c r="R324" s="45"/>
      <c r="S324" s="44"/>
      <c r="AD324" s="37"/>
    </row>
    <row r="325" spans="1:30" s="14" customFormat="1" x14ac:dyDescent="0.15">
      <c r="A325" s="1"/>
      <c r="B325" s="1"/>
      <c r="F325" s="19"/>
      <c r="L325" s="18"/>
      <c r="P325" s="45"/>
      <c r="Q325" s="45"/>
      <c r="R325" s="45"/>
      <c r="S325" s="44"/>
      <c r="AD325" s="37"/>
    </row>
    <row r="326" spans="1:30" s="14" customFormat="1" x14ac:dyDescent="0.15">
      <c r="A326" s="1"/>
      <c r="B326" s="1"/>
      <c r="F326" s="19"/>
      <c r="L326" s="18"/>
      <c r="P326" s="45"/>
      <c r="Q326" s="45"/>
      <c r="R326" s="45"/>
      <c r="S326" s="44"/>
      <c r="AD326" s="37"/>
    </row>
    <row r="327" spans="1:30" s="14" customFormat="1" x14ac:dyDescent="0.15">
      <c r="A327" s="1"/>
      <c r="B327" s="1"/>
      <c r="F327" s="19"/>
      <c r="L327" s="18"/>
      <c r="P327" s="45"/>
      <c r="Q327" s="45"/>
      <c r="R327" s="45"/>
      <c r="S327" s="44"/>
      <c r="AD327" s="37"/>
    </row>
    <row r="328" spans="1:30" s="14" customFormat="1" x14ac:dyDescent="0.15">
      <c r="A328" s="1"/>
      <c r="B328" s="1"/>
      <c r="F328" s="19"/>
      <c r="L328" s="18"/>
      <c r="P328" s="45"/>
      <c r="Q328" s="45"/>
      <c r="R328" s="45"/>
      <c r="S328" s="44"/>
      <c r="AD328" s="37"/>
    </row>
    <row r="329" spans="1:30" s="14" customFormat="1" x14ac:dyDescent="0.15">
      <c r="A329" s="1"/>
      <c r="B329" s="1"/>
      <c r="F329" s="19"/>
      <c r="L329" s="18"/>
      <c r="P329" s="45"/>
      <c r="Q329" s="45"/>
      <c r="R329" s="45"/>
      <c r="S329" s="44"/>
      <c r="AD329" s="37"/>
    </row>
    <row r="330" spans="1:30" s="14" customFormat="1" x14ac:dyDescent="0.15">
      <c r="A330" s="1"/>
      <c r="B330" s="1"/>
      <c r="F330" s="19"/>
      <c r="L330" s="18"/>
      <c r="P330" s="45"/>
      <c r="Q330" s="45"/>
      <c r="R330" s="45"/>
      <c r="S330" s="44"/>
      <c r="AD330" s="37"/>
    </row>
    <row r="331" spans="1:30" s="14" customFormat="1" x14ac:dyDescent="0.15">
      <c r="A331" s="1"/>
      <c r="B331" s="1"/>
      <c r="F331" s="19"/>
      <c r="L331" s="18"/>
      <c r="P331" s="45"/>
      <c r="Q331" s="45"/>
      <c r="R331" s="45"/>
      <c r="S331" s="44"/>
      <c r="AD331" s="37"/>
    </row>
    <row r="332" spans="1:30" s="14" customFormat="1" x14ac:dyDescent="0.15">
      <c r="A332" s="1"/>
      <c r="B332" s="1"/>
      <c r="F332" s="19"/>
      <c r="L332" s="18"/>
      <c r="P332" s="45"/>
      <c r="Q332" s="45"/>
      <c r="R332" s="45"/>
      <c r="S332" s="44"/>
      <c r="AD332" s="37"/>
    </row>
    <row r="333" spans="1:30" s="14" customFormat="1" x14ac:dyDescent="0.15">
      <c r="A333" s="1"/>
      <c r="B333" s="1"/>
      <c r="F333" s="19"/>
      <c r="L333" s="18"/>
      <c r="P333" s="45"/>
      <c r="Q333" s="45"/>
      <c r="R333" s="45"/>
      <c r="S333" s="44"/>
      <c r="AD333" s="37"/>
    </row>
    <row r="334" spans="1:30" s="14" customFormat="1" x14ac:dyDescent="0.15">
      <c r="A334" s="1"/>
      <c r="B334" s="1"/>
      <c r="F334" s="19"/>
      <c r="L334" s="18"/>
      <c r="P334" s="45"/>
      <c r="Q334" s="45"/>
      <c r="R334" s="45"/>
      <c r="S334" s="44"/>
      <c r="AD334" s="37"/>
    </row>
    <row r="335" spans="1:30" s="14" customFormat="1" x14ac:dyDescent="0.15">
      <c r="A335" s="1"/>
      <c r="B335" s="1"/>
      <c r="F335" s="19"/>
      <c r="L335" s="18"/>
      <c r="P335" s="45"/>
      <c r="Q335" s="45"/>
      <c r="R335" s="45"/>
      <c r="S335" s="44"/>
      <c r="AD335" s="37"/>
    </row>
    <row r="336" spans="1:30" s="14" customFormat="1" x14ac:dyDescent="0.15">
      <c r="A336" s="1"/>
      <c r="B336" s="1"/>
      <c r="F336" s="19"/>
      <c r="L336" s="18"/>
      <c r="P336" s="45"/>
      <c r="Q336" s="45"/>
      <c r="R336" s="45"/>
      <c r="S336" s="44"/>
      <c r="AD336" s="37"/>
    </row>
    <row r="337" spans="1:30" s="14" customFormat="1" x14ac:dyDescent="0.15">
      <c r="A337" s="1"/>
      <c r="B337" s="1"/>
      <c r="F337" s="19"/>
      <c r="L337" s="18"/>
      <c r="P337" s="45"/>
      <c r="Q337" s="45"/>
      <c r="R337" s="45"/>
      <c r="S337" s="44"/>
      <c r="AD337" s="37"/>
    </row>
    <row r="338" spans="1:30" s="14" customFormat="1" x14ac:dyDescent="0.15">
      <c r="A338" s="1"/>
      <c r="B338" s="1"/>
      <c r="F338" s="19"/>
      <c r="L338" s="18"/>
      <c r="P338" s="45"/>
      <c r="Q338" s="45"/>
      <c r="R338" s="45"/>
      <c r="S338" s="44"/>
      <c r="AD338" s="37"/>
    </row>
    <row r="339" spans="1:30" s="14" customFormat="1" x14ac:dyDescent="0.15">
      <c r="A339" s="1"/>
      <c r="B339" s="1"/>
      <c r="F339" s="19"/>
      <c r="L339" s="18"/>
      <c r="P339" s="45"/>
      <c r="Q339" s="45"/>
      <c r="R339" s="45"/>
      <c r="S339" s="44"/>
      <c r="AD339" s="37"/>
    </row>
    <row r="340" spans="1:30" s="14" customFormat="1" x14ac:dyDescent="0.15">
      <c r="A340" s="1"/>
      <c r="B340" s="1"/>
      <c r="F340" s="19"/>
      <c r="L340" s="18"/>
      <c r="P340" s="45"/>
      <c r="Q340" s="45"/>
      <c r="R340" s="45"/>
      <c r="S340" s="44"/>
      <c r="AD340" s="37"/>
    </row>
    <row r="341" spans="1:30" s="14" customFormat="1" x14ac:dyDescent="0.15">
      <c r="A341" s="1"/>
      <c r="B341" s="1"/>
      <c r="F341" s="19"/>
      <c r="L341" s="18"/>
      <c r="P341" s="45"/>
      <c r="Q341" s="45"/>
      <c r="R341" s="45"/>
      <c r="S341" s="44"/>
      <c r="AD341" s="37"/>
    </row>
    <row r="342" spans="1:30" s="14" customFormat="1" x14ac:dyDescent="0.15">
      <c r="A342" s="1"/>
      <c r="B342" s="1"/>
      <c r="F342" s="19"/>
      <c r="L342" s="18"/>
      <c r="P342" s="45"/>
      <c r="Q342" s="45"/>
      <c r="R342" s="45"/>
      <c r="S342" s="44"/>
      <c r="AD342" s="37"/>
    </row>
    <row r="343" spans="1:30" s="14" customFormat="1" x14ac:dyDescent="0.15">
      <c r="A343" s="1"/>
      <c r="B343" s="1"/>
      <c r="F343" s="19"/>
      <c r="L343" s="18"/>
      <c r="P343" s="45"/>
      <c r="Q343" s="45"/>
      <c r="R343" s="45"/>
      <c r="S343" s="44"/>
      <c r="AD343" s="37"/>
    </row>
    <row r="344" spans="1:30" s="14" customFormat="1" x14ac:dyDescent="0.15">
      <c r="A344" s="1"/>
      <c r="B344" s="1"/>
      <c r="F344" s="19"/>
      <c r="L344" s="18"/>
      <c r="P344" s="45"/>
      <c r="Q344" s="45"/>
      <c r="R344" s="45"/>
      <c r="S344" s="44"/>
      <c r="AD344" s="37"/>
    </row>
    <row r="345" spans="1:30" s="14" customFormat="1" x14ac:dyDescent="0.15">
      <c r="A345" s="1"/>
      <c r="B345" s="1"/>
      <c r="F345" s="19"/>
      <c r="L345" s="18"/>
      <c r="P345" s="45"/>
      <c r="Q345" s="45"/>
      <c r="R345" s="45"/>
      <c r="S345" s="44"/>
      <c r="AD345" s="37"/>
    </row>
    <row r="346" spans="1:30" s="14" customFormat="1" x14ac:dyDescent="0.15">
      <c r="A346" s="1"/>
      <c r="B346" s="1"/>
      <c r="F346" s="19"/>
      <c r="L346" s="18"/>
      <c r="P346" s="45"/>
      <c r="Q346" s="45"/>
      <c r="R346" s="45"/>
      <c r="S346" s="44"/>
      <c r="AD346" s="37"/>
    </row>
    <row r="347" spans="1:30" s="14" customFormat="1" x14ac:dyDescent="0.15">
      <c r="A347" s="1"/>
      <c r="B347" s="1"/>
      <c r="F347" s="19"/>
      <c r="L347" s="18"/>
      <c r="P347" s="45"/>
      <c r="Q347" s="45"/>
      <c r="R347" s="45"/>
      <c r="S347" s="44"/>
      <c r="AD347" s="37"/>
    </row>
    <row r="348" spans="1:30" s="14" customFormat="1" x14ac:dyDescent="0.15">
      <c r="A348" s="1"/>
      <c r="B348" s="1"/>
      <c r="F348" s="19"/>
      <c r="L348" s="18"/>
      <c r="P348" s="45"/>
      <c r="Q348" s="45"/>
      <c r="R348" s="45"/>
      <c r="S348" s="44"/>
      <c r="AD348" s="37"/>
    </row>
    <row r="349" spans="1:30" s="14" customFormat="1" x14ac:dyDescent="0.15">
      <c r="A349" s="1"/>
      <c r="B349" s="1"/>
      <c r="F349" s="19"/>
      <c r="L349" s="18"/>
      <c r="P349" s="45"/>
      <c r="Q349" s="45"/>
      <c r="R349" s="45"/>
      <c r="S349" s="44"/>
      <c r="AD349" s="37"/>
    </row>
    <row r="350" spans="1:30" s="14" customFormat="1" x14ac:dyDescent="0.15">
      <c r="A350" s="1"/>
      <c r="B350" s="1"/>
      <c r="F350" s="19"/>
      <c r="L350" s="18"/>
      <c r="P350" s="45"/>
      <c r="Q350" s="45"/>
      <c r="R350" s="45"/>
      <c r="S350" s="44"/>
      <c r="AD350" s="37"/>
    </row>
    <row r="351" spans="1:30" s="14" customFormat="1" x14ac:dyDescent="0.15">
      <c r="A351" s="1"/>
      <c r="B351" s="1"/>
      <c r="F351" s="19"/>
      <c r="L351" s="18"/>
      <c r="P351" s="45"/>
      <c r="Q351" s="45"/>
      <c r="R351" s="45"/>
      <c r="S351" s="44"/>
      <c r="AD351" s="37"/>
    </row>
    <row r="352" spans="1:30" s="14" customFormat="1" x14ac:dyDescent="0.15">
      <c r="A352" s="1"/>
      <c r="B352" s="1"/>
      <c r="F352" s="19"/>
      <c r="L352" s="18"/>
      <c r="P352" s="45"/>
      <c r="Q352" s="45"/>
      <c r="R352" s="45"/>
      <c r="S352" s="44"/>
      <c r="AD352" s="37"/>
    </row>
    <row r="353" spans="1:30" s="14" customFormat="1" x14ac:dyDescent="0.15">
      <c r="A353" s="1"/>
      <c r="B353" s="1"/>
      <c r="F353" s="19"/>
      <c r="L353" s="18"/>
      <c r="P353" s="45"/>
      <c r="Q353" s="45"/>
      <c r="R353" s="45"/>
      <c r="S353" s="44"/>
      <c r="AD353" s="37"/>
    </row>
    <row r="354" spans="1:30" s="14" customFormat="1" x14ac:dyDescent="0.15">
      <c r="A354" s="1"/>
      <c r="B354" s="1"/>
      <c r="F354" s="19"/>
      <c r="L354" s="18"/>
      <c r="P354" s="45"/>
      <c r="Q354" s="45"/>
      <c r="R354" s="45"/>
      <c r="S354" s="44"/>
      <c r="AD354" s="37"/>
    </row>
    <row r="355" spans="1:30" s="14" customFormat="1" x14ac:dyDescent="0.15">
      <c r="A355" s="1"/>
      <c r="B355" s="1"/>
      <c r="F355" s="19"/>
      <c r="L355" s="18"/>
      <c r="P355" s="45"/>
      <c r="Q355" s="45"/>
      <c r="R355" s="45"/>
      <c r="S355" s="44"/>
      <c r="AD355" s="37"/>
    </row>
    <row r="356" spans="1:30" s="14" customFormat="1" x14ac:dyDescent="0.15">
      <c r="A356" s="1"/>
      <c r="B356" s="1"/>
      <c r="F356" s="19"/>
      <c r="L356" s="18"/>
      <c r="P356" s="45"/>
      <c r="Q356" s="45"/>
      <c r="R356" s="45"/>
      <c r="S356" s="44"/>
      <c r="AD356" s="37"/>
    </row>
    <row r="357" spans="1:30" s="14" customFormat="1" x14ac:dyDescent="0.15">
      <c r="A357" s="1"/>
      <c r="B357" s="1"/>
      <c r="F357" s="19"/>
      <c r="L357" s="18"/>
      <c r="P357" s="45"/>
      <c r="Q357" s="45"/>
      <c r="R357" s="45"/>
      <c r="S357" s="44"/>
      <c r="AD357" s="37"/>
    </row>
    <row r="358" spans="1:30" s="14" customFormat="1" x14ac:dyDescent="0.15">
      <c r="A358" s="1"/>
      <c r="B358" s="1"/>
      <c r="F358" s="19"/>
      <c r="L358" s="18"/>
      <c r="P358" s="45"/>
      <c r="Q358" s="45"/>
      <c r="R358" s="45"/>
      <c r="S358" s="44"/>
      <c r="AD358" s="37"/>
    </row>
    <row r="359" spans="1:30" s="14" customFormat="1" x14ac:dyDescent="0.15">
      <c r="A359" s="1"/>
      <c r="B359" s="1"/>
      <c r="F359" s="19"/>
      <c r="L359" s="18"/>
      <c r="P359" s="45"/>
      <c r="Q359" s="45"/>
      <c r="R359" s="45"/>
      <c r="S359" s="44"/>
      <c r="AD359" s="37"/>
    </row>
    <row r="360" spans="1:30" s="14" customFormat="1" x14ac:dyDescent="0.15">
      <c r="A360" s="1"/>
      <c r="B360" s="1"/>
      <c r="F360" s="19"/>
      <c r="L360" s="18"/>
      <c r="P360" s="45"/>
      <c r="Q360" s="45"/>
      <c r="R360" s="45"/>
      <c r="S360" s="44"/>
      <c r="AD360" s="37"/>
    </row>
    <row r="361" spans="1:30" s="14" customFormat="1" x14ac:dyDescent="0.15">
      <c r="A361" s="1"/>
      <c r="B361" s="1"/>
      <c r="F361" s="19"/>
      <c r="L361" s="18"/>
      <c r="P361" s="45"/>
      <c r="Q361" s="45"/>
      <c r="R361" s="45"/>
      <c r="S361" s="44"/>
      <c r="AD361" s="37"/>
    </row>
    <row r="362" spans="1:30" s="14" customFormat="1" x14ac:dyDescent="0.15">
      <c r="A362" s="1"/>
      <c r="B362" s="1"/>
      <c r="F362" s="19"/>
      <c r="L362" s="18"/>
      <c r="P362" s="45"/>
      <c r="Q362" s="45"/>
      <c r="R362" s="45"/>
      <c r="S362" s="44"/>
      <c r="AD362" s="37"/>
    </row>
    <row r="363" spans="1:30" s="14" customFormat="1" x14ac:dyDescent="0.15">
      <c r="A363" s="1"/>
      <c r="B363" s="1"/>
      <c r="F363" s="19"/>
      <c r="L363" s="18"/>
      <c r="P363" s="45"/>
      <c r="Q363" s="45"/>
      <c r="R363" s="45"/>
      <c r="S363" s="44"/>
      <c r="AD363" s="37"/>
    </row>
    <row r="364" spans="1:30" s="14" customFormat="1" x14ac:dyDescent="0.15">
      <c r="A364" s="1"/>
      <c r="B364" s="1"/>
      <c r="F364" s="19"/>
      <c r="L364" s="18"/>
      <c r="P364" s="45"/>
      <c r="Q364" s="45"/>
      <c r="R364" s="45"/>
      <c r="S364" s="44"/>
      <c r="AD364" s="37"/>
    </row>
    <row r="365" spans="1:30" s="14" customFormat="1" x14ac:dyDescent="0.15">
      <c r="A365" s="1"/>
      <c r="B365" s="1"/>
      <c r="F365" s="19"/>
      <c r="L365" s="18"/>
      <c r="P365" s="45"/>
      <c r="Q365" s="45"/>
      <c r="R365" s="45"/>
      <c r="S365" s="44"/>
      <c r="AD365" s="37"/>
    </row>
    <row r="366" spans="1:30" s="14" customFormat="1" x14ac:dyDescent="0.15">
      <c r="A366" s="1"/>
      <c r="B366" s="1"/>
      <c r="F366" s="19"/>
      <c r="L366" s="18"/>
      <c r="P366" s="45"/>
      <c r="Q366" s="45"/>
      <c r="R366" s="45"/>
      <c r="S366" s="44"/>
      <c r="AD366" s="37"/>
    </row>
    <row r="367" spans="1:30" s="14" customFormat="1" x14ac:dyDescent="0.15">
      <c r="A367" s="1"/>
      <c r="B367" s="1"/>
      <c r="F367" s="19"/>
      <c r="L367" s="18"/>
      <c r="P367" s="45"/>
      <c r="Q367" s="45"/>
      <c r="R367" s="45"/>
      <c r="S367" s="44"/>
      <c r="AD367" s="37"/>
    </row>
    <row r="368" spans="1:30" s="14" customFormat="1" x14ac:dyDescent="0.15">
      <c r="A368" s="1"/>
      <c r="B368" s="1"/>
      <c r="F368" s="19"/>
      <c r="L368" s="18"/>
      <c r="P368" s="45"/>
      <c r="Q368" s="45"/>
      <c r="R368" s="45"/>
      <c r="S368" s="44"/>
      <c r="AD368" s="37"/>
    </row>
    <row r="369" spans="1:30" s="14" customFormat="1" x14ac:dyDescent="0.15">
      <c r="A369" s="1"/>
      <c r="B369" s="1"/>
      <c r="F369" s="19"/>
      <c r="L369" s="18"/>
      <c r="P369" s="45"/>
      <c r="Q369" s="45"/>
      <c r="R369" s="45"/>
      <c r="S369" s="44"/>
      <c r="AD369" s="37"/>
    </row>
    <row r="370" spans="1:30" s="14" customFormat="1" x14ac:dyDescent="0.15">
      <c r="A370" s="1"/>
      <c r="B370" s="1"/>
      <c r="F370" s="19"/>
      <c r="L370" s="18"/>
      <c r="P370" s="45"/>
      <c r="Q370" s="45"/>
      <c r="R370" s="45"/>
      <c r="S370" s="44"/>
      <c r="AD370" s="37"/>
    </row>
    <row r="371" spans="1:30" s="14" customFormat="1" x14ac:dyDescent="0.15">
      <c r="A371" s="1"/>
      <c r="B371" s="1"/>
      <c r="F371" s="19"/>
      <c r="L371" s="18"/>
      <c r="P371" s="45"/>
      <c r="Q371" s="45"/>
      <c r="R371" s="45"/>
      <c r="S371" s="44"/>
      <c r="AD371" s="37"/>
    </row>
    <row r="372" spans="1:30" s="14" customFormat="1" x14ac:dyDescent="0.15">
      <c r="A372" s="1"/>
      <c r="B372" s="1"/>
      <c r="F372" s="19"/>
      <c r="L372" s="18"/>
      <c r="P372" s="45"/>
      <c r="Q372" s="45"/>
      <c r="R372" s="45"/>
      <c r="S372" s="44"/>
      <c r="AD372" s="37"/>
    </row>
    <row r="373" spans="1:30" s="14" customFormat="1" x14ac:dyDescent="0.15">
      <c r="A373" s="1"/>
      <c r="B373" s="1"/>
      <c r="F373" s="19"/>
      <c r="L373" s="18"/>
      <c r="P373" s="45"/>
      <c r="Q373" s="45"/>
      <c r="R373" s="45"/>
      <c r="S373" s="44"/>
      <c r="AD373" s="37"/>
    </row>
    <row r="374" spans="1:30" s="14" customFormat="1" x14ac:dyDescent="0.15">
      <c r="A374" s="1"/>
      <c r="B374" s="1"/>
      <c r="F374" s="19"/>
      <c r="L374" s="18"/>
      <c r="P374" s="45"/>
      <c r="Q374" s="45"/>
      <c r="R374" s="45"/>
      <c r="S374" s="44"/>
      <c r="AD374" s="37"/>
    </row>
    <row r="375" spans="1:30" s="14" customFormat="1" x14ac:dyDescent="0.15">
      <c r="A375" s="1"/>
      <c r="B375" s="1"/>
      <c r="F375" s="19"/>
      <c r="L375" s="18"/>
      <c r="P375" s="45"/>
      <c r="Q375" s="45"/>
      <c r="R375" s="45"/>
      <c r="S375" s="44"/>
      <c r="AD375" s="37"/>
    </row>
    <row r="376" spans="1:30" s="14" customFormat="1" x14ac:dyDescent="0.15">
      <c r="A376" s="1"/>
      <c r="B376" s="1"/>
      <c r="F376" s="19"/>
      <c r="L376" s="18"/>
      <c r="P376" s="45"/>
      <c r="Q376" s="45"/>
      <c r="R376" s="45"/>
      <c r="S376" s="44"/>
      <c r="AD376" s="37"/>
    </row>
    <row r="377" spans="1:30" s="14" customFormat="1" x14ac:dyDescent="0.15">
      <c r="A377" s="1"/>
      <c r="B377" s="1"/>
      <c r="F377" s="19"/>
      <c r="L377" s="18"/>
      <c r="P377" s="45"/>
      <c r="Q377" s="45"/>
      <c r="R377" s="45"/>
      <c r="S377" s="44"/>
      <c r="AD377" s="37"/>
    </row>
    <row r="378" spans="1:30" s="14" customFormat="1" x14ac:dyDescent="0.15">
      <c r="A378" s="1"/>
      <c r="B378" s="1"/>
      <c r="F378" s="19"/>
      <c r="L378" s="18"/>
      <c r="P378" s="45"/>
      <c r="Q378" s="45"/>
      <c r="R378" s="45"/>
      <c r="S378" s="44"/>
      <c r="AD378" s="37"/>
    </row>
    <row r="379" spans="1:30" s="14" customFormat="1" x14ac:dyDescent="0.15">
      <c r="A379" s="1"/>
      <c r="B379" s="1"/>
      <c r="F379" s="19"/>
      <c r="L379" s="18"/>
      <c r="P379" s="45"/>
      <c r="Q379" s="45"/>
      <c r="R379" s="45"/>
      <c r="S379" s="44"/>
      <c r="AD379" s="37"/>
    </row>
    <row r="380" spans="1:30" s="14" customFormat="1" x14ac:dyDescent="0.15">
      <c r="A380" s="1"/>
      <c r="B380" s="1"/>
      <c r="F380" s="19"/>
      <c r="L380" s="18"/>
      <c r="P380" s="45"/>
      <c r="Q380" s="45"/>
      <c r="R380" s="45"/>
      <c r="S380" s="44"/>
      <c r="AD380" s="37"/>
    </row>
    <row r="381" spans="1:30" s="14" customFormat="1" x14ac:dyDescent="0.15">
      <c r="A381" s="1"/>
      <c r="B381" s="1"/>
      <c r="F381" s="19"/>
      <c r="L381" s="18"/>
      <c r="P381" s="45"/>
      <c r="Q381" s="45"/>
      <c r="R381" s="45"/>
      <c r="S381" s="44"/>
      <c r="AD381" s="37"/>
    </row>
    <row r="382" spans="1:30" s="14" customFormat="1" x14ac:dyDescent="0.15">
      <c r="A382" s="1"/>
      <c r="B382" s="1"/>
      <c r="F382" s="19"/>
      <c r="L382" s="18"/>
      <c r="P382" s="45"/>
      <c r="Q382" s="45"/>
      <c r="R382" s="45"/>
      <c r="S382" s="44"/>
      <c r="AD382" s="37"/>
    </row>
    <row r="383" spans="1:30" s="14" customFormat="1" x14ac:dyDescent="0.15">
      <c r="A383" s="1"/>
      <c r="B383" s="1"/>
      <c r="F383" s="19"/>
      <c r="L383" s="18"/>
      <c r="P383" s="45"/>
      <c r="Q383" s="45"/>
      <c r="R383" s="45"/>
      <c r="S383" s="44"/>
      <c r="AD383" s="37"/>
    </row>
    <row r="384" spans="1:30" s="14" customFormat="1" x14ac:dyDescent="0.15">
      <c r="A384" s="1"/>
      <c r="B384" s="1"/>
      <c r="F384" s="19"/>
      <c r="L384" s="18"/>
      <c r="P384" s="45"/>
      <c r="Q384" s="45"/>
      <c r="R384" s="45"/>
      <c r="S384" s="44"/>
      <c r="AD384" s="37"/>
    </row>
    <row r="385" spans="1:30" s="14" customFormat="1" x14ac:dyDescent="0.15">
      <c r="A385" s="1"/>
      <c r="B385" s="1"/>
      <c r="F385" s="19"/>
      <c r="L385" s="18"/>
      <c r="P385" s="45"/>
      <c r="Q385" s="45"/>
      <c r="R385" s="45"/>
      <c r="S385" s="44"/>
      <c r="AD385" s="37"/>
    </row>
    <row r="386" spans="1:30" s="14" customFormat="1" x14ac:dyDescent="0.15">
      <c r="A386" s="1"/>
      <c r="B386" s="1"/>
      <c r="F386" s="19"/>
      <c r="L386" s="18"/>
      <c r="P386" s="45"/>
      <c r="Q386" s="45"/>
      <c r="R386" s="45"/>
      <c r="S386" s="44"/>
      <c r="AD386" s="37"/>
    </row>
    <row r="387" spans="1:30" s="14" customFormat="1" x14ac:dyDescent="0.15">
      <c r="A387" s="1"/>
      <c r="B387" s="1"/>
      <c r="F387" s="19"/>
      <c r="L387" s="18"/>
      <c r="P387" s="45"/>
      <c r="Q387" s="45"/>
      <c r="R387" s="45"/>
      <c r="S387" s="44"/>
      <c r="AD387" s="37"/>
    </row>
    <row r="388" spans="1:30" s="14" customFormat="1" x14ac:dyDescent="0.15">
      <c r="A388" s="1"/>
      <c r="B388" s="1"/>
      <c r="F388" s="19"/>
      <c r="L388" s="18"/>
      <c r="P388" s="45"/>
      <c r="Q388" s="45"/>
      <c r="R388" s="45"/>
      <c r="S388" s="44"/>
      <c r="AD388" s="37"/>
    </row>
    <row r="389" spans="1:30" s="14" customFormat="1" x14ac:dyDescent="0.15">
      <c r="A389" s="1"/>
      <c r="B389" s="1"/>
      <c r="F389" s="19"/>
      <c r="L389" s="18"/>
      <c r="P389" s="45"/>
      <c r="Q389" s="45"/>
      <c r="R389" s="45"/>
      <c r="S389" s="44"/>
      <c r="AD389" s="37"/>
    </row>
    <row r="390" spans="1:30" s="14" customFormat="1" x14ac:dyDescent="0.15">
      <c r="A390" s="1"/>
      <c r="B390" s="1"/>
      <c r="F390" s="19"/>
      <c r="L390" s="18"/>
      <c r="P390" s="45"/>
      <c r="Q390" s="45"/>
      <c r="R390" s="45"/>
      <c r="S390" s="44"/>
      <c r="AD390" s="37"/>
    </row>
    <row r="391" spans="1:30" s="14" customFormat="1" x14ac:dyDescent="0.15">
      <c r="A391" s="1"/>
      <c r="B391" s="1"/>
      <c r="F391" s="19"/>
      <c r="L391" s="18"/>
      <c r="P391" s="45"/>
      <c r="Q391" s="45"/>
      <c r="R391" s="45"/>
      <c r="S391" s="44"/>
      <c r="AD391" s="37"/>
    </row>
    <row r="392" spans="1:30" s="14" customFormat="1" x14ac:dyDescent="0.15">
      <c r="A392" s="1"/>
      <c r="B392" s="1"/>
      <c r="F392" s="19"/>
      <c r="L392" s="18"/>
      <c r="P392" s="45"/>
      <c r="Q392" s="45"/>
      <c r="R392" s="45"/>
      <c r="S392" s="44"/>
      <c r="AD392" s="37"/>
    </row>
    <row r="393" spans="1:30" s="14" customFormat="1" x14ac:dyDescent="0.15">
      <c r="A393" s="1"/>
      <c r="B393" s="1"/>
      <c r="F393" s="19"/>
      <c r="L393" s="18"/>
      <c r="P393" s="45"/>
      <c r="Q393" s="45"/>
      <c r="R393" s="45"/>
      <c r="S393" s="44"/>
      <c r="AD393" s="37"/>
    </row>
    <row r="394" spans="1:30" s="14" customFormat="1" x14ac:dyDescent="0.15">
      <c r="A394" s="1"/>
      <c r="B394" s="1"/>
      <c r="F394" s="19"/>
      <c r="L394" s="18"/>
      <c r="P394" s="45"/>
      <c r="Q394" s="45"/>
      <c r="R394" s="45"/>
      <c r="S394" s="44"/>
      <c r="AD394" s="37"/>
    </row>
    <row r="395" spans="1:30" s="14" customFormat="1" x14ac:dyDescent="0.15">
      <c r="A395" s="1"/>
      <c r="B395" s="1"/>
      <c r="F395" s="19"/>
      <c r="L395" s="18"/>
      <c r="P395" s="45"/>
      <c r="Q395" s="45"/>
      <c r="R395" s="45"/>
      <c r="S395" s="44"/>
      <c r="AD395" s="37"/>
    </row>
    <row r="396" spans="1:30" s="14" customFormat="1" x14ac:dyDescent="0.15">
      <c r="A396" s="1"/>
      <c r="B396" s="1"/>
      <c r="F396" s="19"/>
      <c r="L396" s="18"/>
      <c r="P396" s="45"/>
      <c r="Q396" s="45"/>
      <c r="R396" s="45"/>
      <c r="S396" s="44"/>
      <c r="AD396" s="37"/>
    </row>
    <row r="397" spans="1:30" s="14" customFormat="1" x14ac:dyDescent="0.15">
      <c r="A397" s="1"/>
      <c r="B397" s="1"/>
      <c r="F397" s="19"/>
      <c r="L397" s="18"/>
      <c r="P397" s="45"/>
      <c r="Q397" s="45"/>
      <c r="R397" s="45"/>
      <c r="S397" s="44"/>
      <c r="AD397" s="37"/>
    </row>
    <row r="398" spans="1:30" s="14" customFormat="1" x14ac:dyDescent="0.15">
      <c r="A398" s="1"/>
      <c r="B398" s="1"/>
      <c r="F398" s="19"/>
      <c r="L398" s="18"/>
      <c r="P398" s="45"/>
      <c r="Q398" s="45"/>
      <c r="R398" s="45"/>
      <c r="S398" s="44"/>
      <c r="AD398" s="37"/>
    </row>
    <row r="399" spans="1:30" s="14" customFormat="1" x14ac:dyDescent="0.15">
      <c r="A399" s="1"/>
      <c r="B399" s="1"/>
      <c r="F399" s="19"/>
      <c r="L399" s="18"/>
      <c r="P399" s="45"/>
      <c r="Q399" s="45"/>
      <c r="R399" s="45"/>
      <c r="S399" s="44"/>
      <c r="AD399" s="37"/>
    </row>
    <row r="400" spans="1:30" s="14" customFormat="1" x14ac:dyDescent="0.15">
      <c r="A400" s="1"/>
      <c r="B400" s="1"/>
      <c r="F400" s="19"/>
      <c r="L400" s="18"/>
      <c r="P400" s="45"/>
      <c r="Q400" s="45"/>
      <c r="R400" s="45"/>
      <c r="S400" s="44"/>
      <c r="AD400" s="37"/>
    </row>
    <row r="401" spans="1:30" s="14" customFormat="1" x14ac:dyDescent="0.15">
      <c r="A401" s="1"/>
      <c r="B401" s="1"/>
      <c r="F401" s="19"/>
      <c r="L401" s="18"/>
      <c r="P401" s="45"/>
      <c r="Q401" s="45"/>
      <c r="R401" s="45"/>
      <c r="S401" s="44"/>
      <c r="AD401" s="37"/>
    </row>
    <row r="402" spans="1:30" s="14" customFormat="1" x14ac:dyDescent="0.15">
      <c r="A402" s="1"/>
      <c r="B402" s="1"/>
      <c r="F402" s="19"/>
      <c r="L402" s="18"/>
      <c r="P402" s="45"/>
      <c r="Q402" s="45"/>
      <c r="R402" s="45"/>
      <c r="S402" s="44"/>
      <c r="AD402" s="37"/>
    </row>
    <row r="403" spans="1:30" s="14" customFormat="1" x14ac:dyDescent="0.15">
      <c r="A403" s="1"/>
      <c r="B403" s="1"/>
      <c r="F403" s="19"/>
      <c r="L403" s="18"/>
      <c r="P403" s="45"/>
      <c r="Q403" s="45"/>
      <c r="R403" s="45"/>
      <c r="S403" s="44"/>
      <c r="AD403" s="37"/>
    </row>
    <row r="404" spans="1:30" s="14" customFormat="1" x14ac:dyDescent="0.15">
      <c r="A404" s="1"/>
      <c r="B404" s="1"/>
      <c r="F404" s="19"/>
      <c r="L404" s="18"/>
      <c r="P404" s="45"/>
      <c r="Q404" s="45"/>
      <c r="R404" s="45"/>
      <c r="S404" s="44"/>
      <c r="AD404" s="37"/>
    </row>
    <row r="405" spans="1:30" s="14" customFormat="1" x14ac:dyDescent="0.15">
      <c r="A405" s="1"/>
      <c r="B405" s="1"/>
      <c r="F405" s="19"/>
      <c r="L405" s="18"/>
      <c r="P405" s="45"/>
      <c r="Q405" s="45"/>
      <c r="R405" s="45"/>
      <c r="S405" s="44"/>
      <c r="AD405" s="37"/>
    </row>
    <row r="406" spans="1:30" s="14" customFormat="1" x14ac:dyDescent="0.15">
      <c r="A406" s="1"/>
      <c r="B406" s="1"/>
      <c r="F406" s="19"/>
      <c r="L406" s="18"/>
      <c r="P406" s="45"/>
      <c r="Q406" s="45"/>
      <c r="R406" s="45"/>
      <c r="S406" s="44"/>
      <c r="AD406" s="37"/>
    </row>
    <row r="407" spans="1:30" s="14" customFormat="1" x14ac:dyDescent="0.15">
      <c r="A407" s="1"/>
      <c r="B407" s="1"/>
      <c r="F407" s="19"/>
      <c r="L407" s="18"/>
      <c r="P407" s="45"/>
      <c r="Q407" s="45"/>
      <c r="R407" s="45"/>
      <c r="S407" s="44"/>
      <c r="AD407" s="37"/>
    </row>
    <row r="408" spans="1:30" s="14" customFormat="1" x14ac:dyDescent="0.15">
      <c r="A408" s="1"/>
      <c r="B408" s="1"/>
      <c r="F408" s="19"/>
      <c r="L408" s="18"/>
      <c r="P408" s="45"/>
      <c r="Q408" s="45"/>
      <c r="R408" s="45"/>
      <c r="S408" s="44"/>
      <c r="AD408" s="37"/>
    </row>
    <row r="409" spans="1:30" s="14" customFormat="1" x14ac:dyDescent="0.15">
      <c r="A409" s="1"/>
      <c r="B409" s="1"/>
      <c r="F409" s="19"/>
      <c r="L409" s="18"/>
      <c r="P409" s="45"/>
      <c r="Q409" s="45"/>
      <c r="R409" s="45"/>
      <c r="S409" s="44"/>
      <c r="AD409" s="37"/>
    </row>
    <row r="410" spans="1:30" s="14" customFormat="1" x14ac:dyDescent="0.15">
      <c r="A410" s="1"/>
      <c r="B410" s="1"/>
      <c r="F410" s="19"/>
      <c r="L410" s="18"/>
      <c r="P410" s="45"/>
      <c r="Q410" s="45"/>
      <c r="R410" s="45"/>
      <c r="S410" s="44"/>
      <c r="AD410" s="37"/>
    </row>
    <row r="411" spans="1:30" s="14" customFormat="1" x14ac:dyDescent="0.15">
      <c r="A411" s="1"/>
      <c r="B411" s="1"/>
      <c r="F411" s="19"/>
      <c r="L411" s="18"/>
      <c r="P411" s="45"/>
      <c r="Q411" s="45"/>
      <c r="R411" s="45"/>
      <c r="S411" s="44"/>
      <c r="AD411" s="37"/>
    </row>
    <row r="412" spans="1:30" s="14" customFormat="1" x14ac:dyDescent="0.15">
      <c r="A412" s="1"/>
      <c r="B412" s="1"/>
      <c r="F412" s="19"/>
      <c r="L412" s="18"/>
      <c r="P412" s="45"/>
      <c r="Q412" s="45"/>
      <c r="R412" s="45"/>
      <c r="S412" s="44"/>
      <c r="AD412" s="37"/>
    </row>
    <row r="413" spans="1:30" s="14" customFormat="1" x14ac:dyDescent="0.15">
      <c r="A413" s="1"/>
      <c r="B413" s="1"/>
      <c r="F413" s="19"/>
      <c r="L413" s="18"/>
      <c r="P413" s="45"/>
      <c r="Q413" s="45"/>
      <c r="R413" s="45"/>
      <c r="S413" s="44"/>
      <c r="AD413" s="37"/>
    </row>
    <row r="414" spans="1:30" s="14" customFormat="1" x14ac:dyDescent="0.15">
      <c r="A414" s="1"/>
      <c r="B414" s="1"/>
      <c r="F414" s="19"/>
      <c r="L414" s="18"/>
      <c r="P414" s="45"/>
      <c r="Q414" s="45"/>
      <c r="R414" s="45"/>
      <c r="S414" s="44"/>
      <c r="AD414" s="37"/>
    </row>
    <row r="415" spans="1:30" s="14" customFormat="1" x14ac:dyDescent="0.15">
      <c r="A415" s="1"/>
      <c r="B415" s="1"/>
      <c r="F415" s="19"/>
      <c r="L415" s="18"/>
      <c r="P415" s="45"/>
      <c r="Q415" s="45"/>
      <c r="R415" s="45"/>
      <c r="S415" s="44"/>
      <c r="AD415" s="37"/>
    </row>
    <row r="416" spans="1:30" s="14" customFormat="1" x14ac:dyDescent="0.15">
      <c r="A416" s="1"/>
      <c r="B416" s="1"/>
      <c r="F416" s="19"/>
      <c r="L416" s="18"/>
      <c r="P416" s="45"/>
      <c r="Q416" s="45"/>
      <c r="R416" s="45"/>
      <c r="S416" s="44"/>
      <c r="AD416" s="37"/>
    </row>
    <row r="417" spans="1:30" s="14" customFormat="1" x14ac:dyDescent="0.15">
      <c r="A417" s="1"/>
      <c r="B417" s="1"/>
      <c r="F417" s="19"/>
      <c r="L417" s="18"/>
      <c r="P417" s="45"/>
      <c r="Q417" s="45"/>
      <c r="R417" s="45"/>
      <c r="S417" s="44"/>
      <c r="AD417" s="37"/>
    </row>
    <row r="418" spans="1:30" s="14" customFormat="1" x14ac:dyDescent="0.15">
      <c r="A418" s="1"/>
      <c r="B418" s="1"/>
      <c r="F418" s="19"/>
      <c r="L418" s="18"/>
      <c r="P418" s="45"/>
      <c r="Q418" s="45"/>
      <c r="R418" s="45"/>
      <c r="S418" s="44"/>
      <c r="AD418" s="37"/>
    </row>
    <row r="419" spans="1:30" s="14" customFormat="1" x14ac:dyDescent="0.15">
      <c r="A419" s="1"/>
      <c r="B419" s="1"/>
      <c r="F419" s="19"/>
      <c r="L419" s="18"/>
      <c r="P419" s="45"/>
      <c r="Q419" s="45"/>
      <c r="R419" s="45"/>
      <c r="S419" s="44"/>
      <c r="AD419" s="37"/>
    </row>
    <row r="420" spans="1:30" s="14" customFormat="1" x14ac:dyDescent="0.15">
      <c r="A420" s="1"/>
      <c r="B420" s="1"/>
      <c r="F420" s="19"/>
      <c r="L420" s="18"/>
      <c r="P420" s="45"/>
      <c r="Q420" s="45"/>
      <c r="R420" s="45"/>
      <c r="S420" s="44"/>
      <c r="AD420" s="37"/>
    </row>
    <row r="421" spans="1:30" s="14" customFormat="1" x14ac:dyDescent="0.15">
      <c r="A421" s="1"/>
      <c r="B421" s="1"/>
      <c r="F421" s="19"/>
      <c r="L421" s="18"/>
      <c r="P421" s="45"/>
      <c r="Q421" s="45"/>
      <c r="R421" s="45"/>
      <c r="S421" s="44"/>
      <c r="AD421" s="37"/>
    </row>
    <row r="422" spans="1:30" s="14" customFormat="1" x14ac:dyDescent="0.15">
      <c r="A422" s="1"/>
      <c r="B422" s="1"/>
      <c r="F422" s="19"/>
      <c r="L422" s="18"/>
      <c r="P422" s="45"/>
      <c r="Q422" s="45"/>
      <c r="R422" s="45"/>
      <c r="S422" s="44"/>
      <c r="AD422" s="37"/>
    </row>
    <row r="423" spans="1:30" s="14" customFormat="1" x14ac:dyDescent="0.15">
      <c r="A423" s="1"/>
      <c r="B423" s="1"/>
      <c r="F423" s="19"/>
      <c r="L423" s="18"/>
      <c r="P423" s="45"/>
      <c r="Q423" s="45"/>
      <c r="R423" s="45"/>
      <c r="S423" s="44"/>
      <c r="AD423" s="37"/>
    </row>
    <row r="424" spans="1:30" s="14" customFormat="1" x14ac:dyDescent="0.15">
      <c r="A424" s="1"/>
      <c r="B424" s="1"/>
      <c r="F424" s="19"/>
      <c r="L424" s="18"/>
      <c r="P424" s="45"/>
      <c r="Q424" s="45"/>
      <c r="R424" s="45"/>
      <c r="S424" s="44"/>
      <c r="AD424" s="37"/>
    </row>
    <row r="425" spans="1:30" s="14" customFormat="1" x14ac:dyDescent="0.15">
      <c r="A425" s="1"/>
      <c r="B425" s="1"/>
      <c r="F425" s="19"/>
      <c r="L425" s="18"/>
      <c r="P425" s="45"/>
      <c r="Q425" s="45"/>
      <c r="R425" s="45"/>
      <c r="S425" s="44"/>
      <c r="AD425" s="37"/>
    </row>
    <row r="426" spans="1:30" s="14" customFormat="1" x14ac:dyDescent="0.15">
      <c r="A426" s="1"/>
      <c r="B426" s="1"/>
      <c r="F426" s="19"/>
      <c r="L426" s="18"/>
      <c r="P426" s="45"/>
      <c r="Q426" s="45"/>
      <c r="R426" s="45"/>
      <c r="S426" s="44"/>
      <c r="AD426" s="37"/>
    </row>
    <row r="427" spans="1:30" s="14" customFormat="1" x14ac:dyDescent="0.15">
      <c r="A427" s="1"/>
      <c r="B427" s="1"/>
      <c r="F427" s="19"/>
      <c r="L427" s="18"/>
      <c r="P427" s="45"/>
      <c r="Q427" s="45"/>
      <c r="R427" s="45"/>
      <c r="S427" s="44"/>
      <c r="AD427" s="37"/>
    </row>
    <row r="428" spans="1:30" s="14" customFormat="1" x14ac:dyDescent="0.15">
      <c r="A428" s="1"/>
      <c r="B428" s="1"/>
      <c r="F428" s="19"/>
      <c r="L428" s="18"/>
      <c r="P428" s="45"/>
      <c r="Q428" s="45"/>
      <c r="R428" s="45"/>
      <c r="S428" s="44"/>
      <c r="AD428" s="37"/>
    </row>
    <row r="429" spans="1:30" s="14" customFormat="1" x14ac:dyDescent="0.15">
      <c r="A429" s="1"/>
      <c r="B429" s="1"/>
      <c r="F429" s="19"/>
      <c r="L429" s="18"/>
      <c r="P429" s="45"/>
      <c r="Q429" s="45"/>
      <c r="R429" s="45"/>
      <c r="S429" s="44"/>
      <c r="AD429" s="37"/>
    </row>
    <row r="430" spans="1:30" s="14" customFormat="1" x14ac:dyDescent="0.15">
      <c r="A430" s="1"/>
      <c r="B430" s="1"/>
      <c r="F430" s="19"/>
      <c r="L430" s="18"/>
      <c r="P430" s="45"/>
      <c r="Q430" s="45"/>
      <c r="R430" s="45"/>
      <c r="S430" s="44"/>
      <c r="AD430" s="37"/>
    </row>
    <row r="431" spans="1:30" s="14" customFormat="1" x14ac:dyDescent="0.15">
      <c r="A431" s="1"/>
      <c r="B431" s="1"/>
      <c r="F431" s="19"/>
      <c r="L431" s="18"/>
      <c r="P431" s="45"/>
      <c r="Q431" s="45"/>
      <c r="R431" s="45"/>
      <c r="S431" s="44"/>
      <c r="AD431" s="37"/>
    </row>
    <row r="432" spans="1:30" s="14" customFormat="1" x14ac:dyDescent="0.15">
      <c r="A432" s="1"/>
      <c r="B432" s="1"/>
      <c r="F432" s="19"/>
      <c r="L432" s="18"/>
      <c r="P432" s="45"/>
      <c r="Q432" s="45"/>
      <c r="R432" s="45"/>
      <c r="S432" s="44"/>
      <c r="AD432" s="37"/>
    </row>
    <row r="433" spans="1:30" s="14" customFormat="1" x14ac:dyDescent="0.15">
      <c r="A433" s="1"/>
      <c r="B433" s="1"/>
      <c r="F433" s="19"/>
      <c r="L433" s="18"/>
      <c r="P433" s="45"/>
      <c r="Q433" s="45"/>
      <c r="R433" s="45"/>
      <c r="S433" s="44"/>
      <c r="AD433" s="37"/>
    </row>
    <row r="434" spans="1:30" s="14" customFormat="1" x14ac:dyDescent="0.15">
      <c r="A434" s="1"/>
      <c r="B434" s="1"/>
      <c r="F434" s="19"/>
      <c r="L434" s="18"/>
      <c r="P434" s="45"/>
      <c r="Q434" s="45"/>
      <c r="R434" s="45"/>
      <c r="S434" s="44"/>
      <c r="AD434" s="37"/>
    </row>
    <row r="435" spans="1:30" s="14" customFormat="1" x14ac:dyDescent="0.15">
      <c r="A435" s="1"/>
      <c r="B435" s="1"/>
      <c r="F435" s="19"/>
      <c r="L435" s="18"/>
      <c r="P435" s="45"/>
      <c r="Q435" s="45"/>
      <c r="R435" s="45"/>
      <c r="S435" s="44"/>
      <c r="AD435" s="37"/>
    </row>
    <row r="436" spans="1:30" s="14" customFormat="1" x14ac:dyDescent="0.15">
      <c r="A436" s="1"/>
      <c r="B436" s="1"/>
      <c r="F436" s="19"/>
      <c r="L436" s="18"/>
      <c r="P436" s="45"/>
      <c r="Q436" s="45"/>
      <c r="R436" s="45"/>
      <c r="S436" s="44"/>
      <c r="AD436" s="37"/>
    </row>
    <row r="437" spans="1:30" s="14" customFormat="1" x14ac:dyDescent="0.15">
      <c r="A437" s="1"/>
      <c r="B437" s="1"/>
      <c r="F437" s="19"/>
      <c r="L437" s="18"/>
      <c r="P437" s="45"/>
      <c r="Q437" s="45"/>
      <c r="R437" s="45"/>
      <c r="S437" s="44"/>
      <c r="AD437" s="37"/>
    </row>
    <row r="438" spans="1:30" s="14" customFormat="1" x14ac:dyDescent="0.15">
      <c r="A438" s="1"/>
      <c r="B438" s="1"/>
      <c r="F438" s="19"/>
      <c r="L438" s="18"/>
      <c r="P438" s="45"/>
      <c r="Q438" s="45"/>
      <c r="R438" s="45"/>
      <c r="S438" s="44"/>
      <c r="AD438" s="37"/>
    </row>
    <row r="439" spans="1:30" s="14" customFormat="1" x14ac:dyDescent="0.15">
      <c r="A439" s="1"/>
      <c r="B439" s="1"/>
      <c r="F439" s="19"/>
      <c r="L439" s="18"/>
      <c r="P439" s="45"/>
      <c r="Q439" s="45"/>
      <c r="R439" s="45"/>
      <c r="S439" s="44"/>
      <c r="AD439" s="37"/>
    </row>
    <row r="440" spans="1:30" s="14" customFormat="1" x14ac:dyDescent="0.15">
      <c r="A440" s="1"/>
      <c r="B440" s="1"/>
      <c r="F440" s="19"/>
      <c r="L440" s="18"/>
      <c r="P440" s="45"/>
      <c r="Q440" s="45"/>
      <c r="R440" s="45"/>
      <c r="S440" s="44"/>
      <c r="AD440" s="37"/>
    </row>
    <row r="441" spans="1:30" s="14" customFormat="1" x14ac:dyDescent="0.15">
      <c r="A441" s="1"/>
      <c r="B441" s="1"/>
      <c r="F441" s="19"/>
      <c r="L441" s="18"/>
      <c r="P441" s="45"/>
      <c r="Q441" s="45"/>
      <c r="R441" s="45"/>
      <c r="S441" s="44"/>
      <c r="AD441" s="37"/>
    </row>
    <row r="442" spans="1:30" s="14" customFormat="1" x14ac:dyDescent="0.15">
      <c r="A442" s="1"/>
      <c r="B442" s="1"/>
      <c r="F442" s="19"/>
      <c r="L442" s="18"/>
      <c r="P442" s="45"/>
      <c r="Q442" s="45"/>
      <c r="R442" s="45"/>
      <c r="S442" s="44"/>
      <c r="AD442" s="37"/>
    </row>
    <row r="443" spans="1:30" s="14" customFormat="1" x14ac:dyDescent="0.15">
      <c r="A443" s="1"/>
      <c r="B443" s="1"/>
      <c r="F443" s="19"/>
      <c r="L443" s="18"/>
      <c r="P443" s="45"/>
      <c r="Q443" s="45"/>
      <c r="R443" s="45"/>
      <c r="S443" s="44"/>
      <c r="AD443" s="37"/>
    </row>
    <row r="444" spans="1:30" s="14" customFormat="1" x14ac:dyDescent="0.15">
      <c r="A444" s="1"/>
      <c r="B444" s="1"/>
      <c r="F444" s="19"/>
      <c r="L444" s="18"/>
      <c r="P444" s="45"/>
      <c r="Q444" s="45"/>
      <c r="R444" s="45"/>
      <c r="S444" s="44"/>
      <c r="AD444" s="37"/>
    </row>
    <row r="445" spans="1:30" s="14" customFormat="1" x14ac:dyDescent="0.15">
      <c r="A445" s="1"/>
      <c r="B445" s="1"/>
      <c r="F445" s="19"/>
      <c r="L445" s="18"/>
      <c r="P445" s="45"/>
      <c r="Q445" s="45"/>
      <c r="R445" s="45"/>
      <c r="S445" s="44"/>
      <c r="AD445" s="37"/>
    </row>
    <row r="446" spans="1:30" s="14" customFormat="1" x14ac:dyDescent="0.15">
      <c r="A446" s="1"/>
      <c r="B446" s="1"/>
      <c r="F446" s="19"/>
      <c r="L446" s="18"/>
      <c r="P446" s="45"/>
      <c r="Q446" s="45"/>
      <c r="R446" s="45"/>
      <c r="S446" s="44"/>
      <c r="AD446" s="37"/>
    </row>
    <row r="447" spans="1:30" s="14" customFormat="1" x14ac:dyDescent="0.15">
      <c r="A447" s="1"/>
      <c r="B447" s="1"/>
      <c r="F447" s="19"/>
      <c r="L447" s="18"/>
      <c r="P447" s="45"/>
      <c r="Q447" s="45"/>
      <c r="R447" s="45"/>
      <c r="S447" s="44"/>
      <c r="AD447" s="37"/>
    </row>
    <row r="448" spans="1:30" s="14" customFormat="1" x14ac:dyDescent="0.15">
      <c r="A448" s="1"/>
      <c r="B448" s="1"/>
      <c r="F448" s="19"/>
      <c r="L448" s="18"/>
      <c r="P448" s="45"/>
      <c r="Q448" s="45"/>
      <c r="R448" s="45"/>
      <c r="S448" s="44"/>
      <c r="AD448" s="37"/>
    </row>
    <row r="449" spans="1:30" s="14" customFormat="1" x14ac:dyDescent="0.15">
      <c r="A449" s="1"/>
      <c r="B449" s="1"/>
      <c r="F449" s="19"/>
      <c r="L449" s="18"/>
      <c r="P449" s="45"/>
      <c r="Q449" s="45"/>
      <c r="R449" s="45"/>
      <c r="S449" s="44"/>
      <c r="AD449" s="37"/>
    </row>
    <row r="450" spans="1:30" s="14" customFormat="1" x14ac:dyDescent="0.15">
      <c r="A450" s="1"/>
      <c r="B450" s="1"/>
      <c r="F450" s="19"/>
      <c r="L450" s="18"/>
      <c r="P450" s="45"/>
      <c r="Q450" s="45"/>
      <c r="R450" s="45"/>
      <c r="S450" s="44"/>
      <c r="AD450" s="37"/>
    </row>
    <row r="451" spans="1:30" s="14" customFormat="1" x14ac:dyDescent="0.15">
      <c r="A451" s="1"/>
      <c r="B451" s="1"/>
      <c r="F451" s="19"/>
      <c r="L451" s="18"/>
      <c r="P451" s="45"/>
      <c r="Q451" s="45"/>
      <c r="R451" s="45"/>
      <c r="S451" s="44"/>
      <c r="AD451" s="37"/>
    </row>
    <row r="452" spans="1:30" s="14" customFormat="1" x14ac:dyDescent="0.15">
      <c r="A452" s="1"/>
      <c r="B452" s="1"/>
      <c r="F452" s="19"/>
      <c r="L452" s="18"/>
      <c r="P452" s="45"/>
      <c r="Q452" s="45"/>
      <c r="R452" s="45"/>
      <c r="S452" s="44"/>
      <c r="AD452" s="37"/>
    </row>
    <row r="453" spans="1:30" s="14" customFormat="1" x14ac:dyDescent="0.15">
      <c r="A453" s="1"/>
      <c r="B453" s="1"/>
      <c r="F453" s="19"/>
      <c r="L453" s="18"/>
      <c r="P453" s="45"/>
      <c r="Q453" s="45"/>
      <c r="R453" s="45"/>
      <c r="S453" s="44"/>
      <c r="AD453" s="37"/>
    </row>
    <row r="454" spans="1:30" s="14" customFormat="1" x14ac:dyDescent="0.15">
      <c r="A454" s="1"/>
      <c r="B454" s="1"/>
      <c r="F454" s="19"/>
      <c r="L454" s="18"/>
      <c r="P454" s="45"/>
      <c r="Q454" s="45"/>
      <c r="R454" s="45"/>
      <c r="S454" s="44"/>
      <c r="AD454" s="37"/>
    </row>
    <row r="455" spans="1:30" s="14" customFormat="1" x14ac:dyDescent="0.15">
      <c r="A455" s="1"/>
      <c r="B455" s="1"/>
      <c r="F455" s="19"/>
      <c r="L455" s="18"/>
      <c r="P455" s="45"/>
      <c r="Q455" s="45"/>
      <c r="R455" s="45"/>
      <c r="S455" s="44"/>
      <c r="AD455" s="37"/>
    </row>
    <row r="456" spans="1:30" s="14" customFormat="1" x14ac:dyDescent="0.15">
      <c r="A456" s="1"/>
      <c r="B456" s="1"/>
      <c r="F456" s="19"/>
      <c r="L456" s="18"/>
      <c r="P456" s="45"/>
      <c r="Q456" s="45"/>
      <c r="R456" s="45"/>
      <c r="S456" s="44"/>
      <c r="AD456" s="37"/>
    </row>
    <row r="457" spans="1:30" s="14" customFormat="1" x14ac:dyDescent="0.15">
      <c r="A457" s="1"/>
      <c r="B457" s="1"/>
      <c r="F457" s="19"/>
      <c r="L457" s="18"/>
      <c r="P457" s="45"/>
      <c r="Q457" s="45"/>
      <c r="R457" s="45"/>
      <c r="S457" s="44"/>
      <c r="AD457" s="37"/>
    </row>
    <row r="458" spans="1:30" s="14" customFormat="1" x14ac:dyDescent="0.15">
      <c r="A458" s="1"/>
      <c r="B458" s="1"/>
      <c r="F458" s="19"/>
      <c r="L458" s="18"/>
      <c r="P458" s="45"/>
      <c r="Q458" s="45"/>
      <c r="R458" s="45"/>
      <c r="S458" s="44"/>
      <c r="AD458" s="37"/>
    </row>
    <row r="459" spans="1:30" s="14" customFormat="1" x14ac:dyDescent="0.15">
      <c r="A459" s="1"/>
      <c r="B459" s="1"/>
      <c r="F459" s="19"/>
      <c r="L459" s="18"/>
      <c r="P459" s="45"/>
      <c r="Q459" s="45"/>
      <c r="R459" s="45"/>
      <c r="S459" s="44"/>
      <c r="AD459" s="37"/>
    </row>
    <row r="460" spans="1:30" s="14" customFormat="1" x14ac:dyDescent="0.15">
      <c r="A460" s="1"/>
      <c r="B460" s="1"/>
      <c r="F460" s="19"/>
      <c r="L460" s="18"/>
      <c r="P460" s="45"/>
      <c r="Q460" s="45"/>
      <c r="R460" s="45"/>
      <c r="S460" s="44"/>
      <c r="AD460" s="37"/>
    </row>
    <row r="461" spans="1:30" s="14" customFormat="1" x14ac:dyDescent="0.15">
      <c r="A461" s="1"/>
      <c r="B461" s="1"/>
      <c r="F461" s="19"/>
      <c r="L461" s="18"/>
      <c r="P461" s="45"/>
      <c r="Q461" s="45"/>
      <c r="R461" s="45"/>
      <c r="S461" s="44"/>
      <c r="AD461" s="37"/>
    </row>
    <row r="462" spans="1:30" s="14" customFormat="1" x14ac:dyDescent="0.15">
      <c r="A462" s="1"/>
      <c r="B462" s="1"/>
      <c r="F462" s="19"/>
      <c r="L462" s="18"/>
      <c r="P462" s="45"/>
      <c r="Q462" s="45"/>
      <c r="R462" s="45"/>
      <c r="S462" s="44"/>
      <c r="AD462" s="37"/>
    </row>
    <row r="463" spans="1:30" s="14" customFormat="1" x14ac:dyDescent="0.15">
      <c r="A463" s="1"/>
      <c r="B463" s="1"/>
      <c r="F463" s="19"/>
      <c r="L463" s="18"/>
      <c r="P463" s="45"/>
      <c r="Q463" s="45"/>
      <c r="R463" s="45"/>
      <c r="S463" s="44"/>
      <c r="AD463" s="37"/>
    </row>
    <row r="464" spans="1:30" s="14" customFormat="1" x14ac:dyDescent="0.15">
      <c r="A464" s="1"/>
      <c r="B464" s="1"/>
      <c r="F464" s="19"/>
      <c r="L464" s="18"/>
      <c r="P464" s="45"/>
      <c r="Q464" s="45"/>
      <c r="R464" s="45"/>
      <c r="S464" s="44"/>
      <c r="AD464" s="37"/>
    </row>
    <row r="465" spans="1:30" s="14" customFormat="1" x14ac:dyDescent="0.15">
      <c r="A465" s="1"/>
      <c r="B465" s="1"/>
      <c r="F465" s="19"/>
      <c r="L465" s="18"/>
      <c r="P465" s="45"/>
      <c r="Q465" s="45"/>
      <c r="R465" s="45"/>
      <c r="S465" s="44"/>
      <c r="AD465" s="37"/>
    </row>
    <row r="466" spans="1:30" s="14" customFormat="1" x14ac:dyDescent="0.15">
      <c r="A466" s="1"/>
      <c r="B466" s="1"/>
      <c r="F466" s="19"/>
      <c r="L466" s="18"/>
      <c r="P466" s="45"/>
      <c r="Q466" s="45"/>
      <c r="R466" s="45"/>
      <c r="S466" s="44"/>
      <c r="AD466" s="37"/>
    </row>
    <row r="467" spans="1:30" s="14" customFormat="1" x14ac:dyDescent="0.15">
      <c r="A467" s="1"/>
      <c r="B467" s="1"/>
      <c r="F467" s="19"/>
      <c r="L467" s="18"/>
      <c r="P467" s="45"/>
      <c r="Q467" s="45"/>
      <c r="R467" s="45"/>
      <c r="S467" s="44"/>
      <c r="AD467" s="37"/>
    </row>
    <row r="468" spans="1:30" s="14" customFormat="1" x14ac:dyDescent="0.15">
      <c r="A468" s="1"/>
      <c r="B468" s="1"/>
      <c r="F468" s="19"/>
      <c r="L468" s="18"/>
      <c r="P468" s="45"/>
      <c r="Q468" s="45"/>
      <c r="R468" s="45"/>
      <c r="S468" s="44"/>
      <c r="AD468" s="37"/>
    </row>
    <row r="469" spans="1:30" s="14" customFormat="1" x14ac:dyDescent="0.15">
      <c r="A469" s="1"/>
      <c r="B469" s="1"/>
      <c r="F469" s="19"/>
      <c r="L469" s="18"/>
      <c r="P469" s="45"/>
      <c r="Q469" s="45"/>
      <c r="R469" s="45"/>
      <c r="S469" s="44"/>
      <c r="AD469" s="37"/>
    </row>
    <row r="470" spans="1:30" s="14" customFormat="1" x14ac:dyDescent="0.15">
      <c r="A470" s="1"/>
      <c r="B470" s="1"/>
      <c r="F470" s="19"/>
      <c r="L470" s="18"/>
      <c r="P470" s="45"/>
      <c r="Q470" s="45"/>
      <c r="R470" s="45"/>
      <c r="S470" s="44"/>
      <c r="AD470" s="37"/>
    </row>
    <row r="471" spans="1:30" s="14" customFormat="1" x14ac:dyDescent="0.15">
      <c r="A471" s="1"/>
      <c r="B471" s="1"/>
      <c r="F471" s="19"/>
      <c r="L471" s="18"/>
      <c r="P471" s="45"/>
      <c r="Q471" s="45"/>
      <c r="R471" s="45"/>
      <c r="S471" s="44"/>
      <c r="AD471" s="37"/>
    </row>
    <row r="472" spans="1:30" s="14" customFormat="1" x14ac:dyDescent="0.15">
      <c r="A472" s="1"/>
      <c r="B472" s="1"/>
      <c r="F472" s="19"/>
      <c r="L472" s="18"/>
      <c r="P472" s="45"/>
      <c r="Q472" s="45"/>
      <c r="R472" s="45"/>
      <c r="S472" s="44"/>
      <c r="AD472" s="37"/>
    </row>
    <row r="473" spans="1:30" s="14" customFormat="1" x14ac:dyDescent="0.15">
      <c r="A473" s="1"/>
      <c r="B473" s="1"/>
      <c r="F473" s="19"/>
      <c r="L473" s="18"/>
      <c r="P473" s="45"/>
      <c r="Q473" s="45"/>
      <c r="R473" s="45"/>
      <c r="S473" s="44"/>
      <c r="AD473" s="37"/>
    </row>
    <row r="474" spans="1:30" s="14" customFormat="1" x14ac:dyDescent="0.15">
      <c r="A474" s="1"/>
      <c r="B474" s="1"/>
      <c r="F474" s="19"/>
      <c r="L474" s="18"/>
      <c r="P474" s="45"/>
      <c r="Q474" s="45"/>
      <c r="R474" s="45"/>
      <c r="S474" s="44"/>
      <c r="AD474" s="37"/>
    </row>
    <row r="475" spans="1:30" s="14" customFormat="1" x14ac:dyDescent="0.15">
      <c r="A475" s="1"/>
      <c r="B475" s="1"/>
      <c r="F475" s="19"/>
      <c r="L475" s="18"/>
      <c r="P475" s="45"/>
      <c r="Q475" s="45"/>
      <c r="R475" s="45"/>
      <c r="S475" s="44"/>
      <c r="AD475" s="37"/>
    </row>
    <row r="476" spans="1:30" s="14" customFormat="1" x14ac:dyDescent="0.15">
      <c r="A476" s="1"/>
      <c r="B476" s="1"/>
      <c r="F476" s="19"/>
      <c r="L476" s="18"/>
      <c r="P476" s="45"/>
      <c r="Q476" s="45"/>
      <c r="R476" s="45"/>
      <c r="S476" s="44"/>
      <c r="AD476" s="37"/>
    </row>
    <row r="477" spans="1:30" s="14" customFormat="1" x14ac:dyDescent="0.15">
      <c r="A477" s="1"/>
      <c r="B477" s="1"/>
      <c r="F477" s="19"/>
      <c r="L477" s="18"/>
      <c r="P477" s="45"/>
      <c r="Q477" s="45"/>
      <c r="R477" s="45"/>
      <c r="S477" s="44"/>
      <c r="AD477" s="37"/>
    </row>
    <row r="478" spans="1:30" s="14" customFormat="1" x14ac:dyDescent="0.15">
      <c r="A478" s="1"/>
      <c r="B478" s="1"/>
      <c r="F478" s="19"/>
      <c r="L478" s="18"/>
      <c r="P478" s="45"/>
      <c r="Q478" s="45"/>
      <c r="R478" s="45"/>
      <c r="S478" s="44"/>
      <c r="AD478" s="37"/>
    </row>
    <row r="479" spans="1:30" s="14" customFormat="1" x14ac:dyDescent="0.15">
      <c r="A479" s="1"/>
      <c r="B479" s="1"/>
      <c r="F479" s="19"/>
      <c r="L479" s="18"/>
      <c r="P479" s="45"/>
      <c r="Q479" s="45"/>
      <c r="R479" s="45"/>
      <c r="S479" s="44"/>
      <c r="AD479" s="37"/>
    </row>
    <row r="480" spans="1:30" s="14" customFormat="1" x14ac:dyDescent="0.15">
      <c r="A480" s="1"/>
      <c r="B480" s="1"/>
      <c r="F480" s="19"/>
      <c r="L480" s="18"/>
      <c r="P480" s="45"/>
      <c r="Q480" s="45"/>
      <c r="R480" s="45"/>
      <c r="S480" s="44"/>
      <c r="AD480" s="37"/>
    </row>
    <row r="481" spans="1:30" s="14" customFormat="1" x14ac:dyDescent="0.15">
      <c r="A481" s="1"/>
      <c r="B481" s="1"/>
      <c r="F481" s="19"/>
      <c r="L481" s="18"/>
      <c r="P481" s="45"/>
      <c r="Q481" s="45"/>
      <c r="R481" s="45"/>
      <c r="S481" s="44"/>
      <c r="AD481" s="37"/>
    </row>
    <row r="482" spans="1:30" s="14" customFormat="1" x14ac:dyDescent="0.15">
      <c r="A482" s="1"/>
      <c r="B482" s="1"/>
      <c r="F482" s="19"/>
      <c r="L482" s="18"/>
      <c r="P482" s="45"/>
      <c r="Q482" s="45"/>
      <c r="R482" s="45"/>
      <c r="S482" s="44"/>
      <c r="AD482" s="37"/>
    </row>
    <row r="483" spans="1:30" s="14" customFormat="1" x14ac:dyDescent="0.15">
      <c r="A483" s="1"/>
      <c r="B483" s="1"/>
      <c r="F483" s="19"/>
      <c r="L483" s="18"/>
      <c r="P483" s="45"/>
      <c r="Q483" s="45"/>
      <c r="R483" s="45"/>
      <c r="S483" s="44"/>
      <c r="AD483" s="37"/>
    </row>
    <row r="484" spans="1:30" s="14" customFormat="1" x14ac:dyDescent="0.15">
      <c r="A484" s="1"/>
      <c r="B484" s="1"/>
      <c r="F484" s="19"/>
      <c r="L484" s="18"/>
      <c r="P484" s="45"/>
      <c r="Q484" s="45"/>
      <c r="R484" s="45"/>
      <c r="S484" s="44"/>
      <c r="AD484" s="37"/>
    </row>
    <row r="485" spans="1:30" s="14" customFormat="1" x14ac:dyDescent="0.15">
      <c r="A485" s="1"/>
      <c r="B485" s="1"/>
      <c r="F485" s="19"/>
      <c r="L485" s="18"/>
      <c r="P485" s="45"/>
      <c r="Q485" s="45"/>
      <c r="R485" s="45"/>
      <c r="S485" s="44"/>
      <c r="AD485" s="37"/>
    </row>
    <row r="486" spans="1:30" s="14" customFormat="1" x14ac:dyDescent="0.15">
      <c r="A486" s="1"/>
      <c r="B486" s="1"/>
      <c r="F486" s="19"/>
      <c r="L486" s="18"/>
      <c r="P486" s="45"/>
      <c r="Q486" s="45"/>
      <c r="R486" s="45"/>
      <c r="S486" s="44"/>
      <c r="AD486" s="37"/>
    </row>
    <row r="487" spans="1:30" s="14" customFormat="1" x14ac:dyDescent="0.15">
      <c r="A487" s="1"/>
      <c r="B487" s="1"/>
      <c r="F487" s="19"/>
      <c r="L487" s="18"/>
      <c r="P487" s="45"/>
      <c r="Q487" s="45"/>
      <c r="R487" s="45"/>
      <c r="S487" s="44"/>
      <c r="AD487" s="37"/>
    </row>
    <row r="488" spans="1:30" s="14" customFormat="1" x14ac:dyDescent="0.15">
      <c r="A488" s="1"/>
      <c r="B488" s="1"/>
      <c r="F488" s="19"/>
      <c r="L488" s="18"/>
      <c r="P488" s="45"/>
      <c r="Q488" s="45"/>
      <c r="R488" s="45"/>
      <c r="S488" s="44"/>
      <c r="AD488" s="37"/>
    </row>
    <row r="489" spans="1:30" s="14" customFormat="1" x14ac:dyDescent="0.15">
      <c r="A489" s="1"/>
      <c r="B489" s="1"/>
      <c r="F489" s="19"/>
      <c r="L489" s="18"/>
      <c r="P489" s="45"/>
      <c r="Q489" s="45"/>
      <c r="R489" s="45"/>
      <c r="S489" s="44"/>
      <c r="AD489" s="37"/>
    </row>
    <row r="490" spans="1:30" s="14" customFormat="1" x14ac:dyDescent="0.15">
      <c r="A490" s="1"/>
      <c r="B490" s="1"/>
      <c r="F490" s="19"/>
      <c r="L490" s="18"/>
      <c r="P490" s="45"/>
      <c r="Q490" s="45"/>
      <c r="R490" s="45"/>
      <c r="S490" s="44"/>
      <c r="AD490" s="37"/>
    </row>
    <row r="491" spans="1:30" s="14" customFormat="1" x14ac:dyDescent="0.15">
      <c r="A491" s="1"/>
      <c r="B491" s="1"/>
      <c r="F491" s="19"/>
      <c r="L491" s="18"/>
      <c r="P491" s="45"/>
      <c r="Q491" s="45"/>
      <c r="R491" s="45"/>
      <c r="S491" s="44"/>
      <c r="AD491" s="37"/>
    </row>
    <row r="492" spans="1:30" s="14" customFormat="1" x14ac:dyDescent="0.15">
      <c r="A492" s="1"/>
      <c r="B492" s="1"/>
      <c r="F492" s="19"/>
      <c r="L492" s="18"/>
      <c r="P492" s="45"/>
      <c r="Q492" s="45"/>
      <c r="R492" s="45"/>
      <c r="S492" s="44"/>
      <c r="AD492" s="37"/>
    </row>
    <row r="493" spans="1:30" s="14" customFormat="1" x14ac:dyDescent="0.15">
      <c r="A493" s="1"/>
      <c r="B493" s="1"/>
      <c r="F493" s="19"/>
      <c r="L493" s="18"/>
      <c r="P493" s="45"/>
      <c r="Q493" s="45"/>
      <c r="R493" s="45"/>
      <c r="S493" s="44"/>
      <c r="AD493" s="37"/>
    </row>
    <row r="494" spans="1:30" s="14" customFormat="1" x14ac:dyDescent="0.15">
      <c r="A494" s="1"/>
      <c r="B494" s="1"/>
      <c r="F494" s="19"/>
      <c r="L494" s="18"/>
      <c r="P494" s="45"/>
      <c r="Q494" s="45"/>
      <c r="R494" s="45"/>
      <c r="S494" s="44"/>
      <c r="AD494" s="37"/>
    </row>
    <row r="495" spans="1:30" s="14" customFormat="1" x14ac:dyDescent="0.15">
      <c r="A495" s="1"/>
      <c r="B495" s="1"/>
      <c r="F495" s="19"/>
      <c r="L495" s="18"/>
      <c r="P495" s="45"/>
      <c r="Q495" s="45"/>
      <c r="R495" s="45"/>
      <c r="S495" s="44"/>
      <c r="AD495" s="37"/>
    </row>
    <row r="496" spans="1:30" s="14" customFormat="1" x14ac:dyDescent="0.15">
      <c r="A496" s="1"/>
      <c r="B496" s="1"/>
      <c r="F496" s="19"/>
      <c r="L496" s="18"/>
      <c r="P496" s="45"/>
      <c r="Q496" s="45"/>
      <c r="R496" s="45"/>
      <c r="S496" s="44"/>
      <c r="AD496" s="37"/>
    </row>
    <row r="497" spans="1:30" s="14" customFormat="1" x14ac:dyDescent="0.15">
      <c r="A497" s="1"/>
      <c r="B497" s="1"/>
      <c r="F497" s="19"/>
      <c r="L497" s="18"/>
      <c r="P497" s="45"/>
      <c r="Q497" s="45"/>
      <c r="R497" s="45"/>
      <c r="S497" s="44"/>
      <c r="AD497" s="37"/>
    </row>
    <row r="498" spans="1:30" s="14" customFormat="1" x14ac:dyDescent="0.15">
      <c r="A498" s="1"/>
      <c r="B498" s="1"/>
      <c r="F498" s="19"/>
      <c r="L498" s="18"/>
      <c r="P498" s="45"/>
      <c r="Q498" s="45"/>
      <c r="R498" s="45"/>
      <c r="S498" s="44"/>
      <c r="AD498" s="37"/>
    </row>
    <row r="499" spans="1:30" s="14" customFormat="1" x14ac:dyDescent="0.15">
      <c r="A499" s="1"/>
      <c r="B499" s="1"/>
      <c r="F499" s="19"/>
      <c r="L499" s="18"/>
      <c r="P499" s="45"/>
      <c r="Q499" s="45"/>
      <c r="R499" s="45"/>
      <c r="S499" s="44"/>
      <c r="AD499" s="37"/>
    </row>
    <row r="500" spans="1:30" s="14" customFormat="1" x14ac:dyDescent="0.15">
      <c r="A500" s="1"/>
      <c r="B500" s="1"/>
      <c r="F500" s="19"/>
      <c r="L500" s="18"/>
      <c r="P500" s="45"/>
      <c r="Q500" s="45"/>
      <c r="R500" s="45"/>
      <c r="S500" s="44"/>
      <c r="AD500" s="37"/>
    </row>
    <row r="501" spans="1:30" s="14" customFormat="1" x14ac:dyDescent="0.15">
      <c r="A501" s="1"/>
      <c r="B501" s="1"/>
      <c r="F501" s="19"/>
      <c r="L501" s="18"/>
      <c r="P501" s="45"/>
      <c r="Q501" s="45"/>
      <c r="R501" s="45"/>
      <c r="S501" s="44"/>
      <c r="AD501" s="37"/>
    </row>
    <row r="502" spans="1:30" s="14" customFormat="1" x14ac:dyDescent="0.15">
      <c r="A502" s="1"/>
      <c r="B502" s="1"/>
      <c r="F502" s="19"/>
      <c r="L502" s="18"/>
      <c r="P502" s="45"/>
      <c r="Q502" s="45"/>
      <c r="R502" s="45"/>
      <c r="S502" s="44"/>
      <c r="AD502" s="37"/>
    </row>
    <row r="503" spans="1:30" s="14" customFormat="1" x14ac:dyDescent="0.15">
      <c r="A503" s="1"/>
      <c r="B503" s="1"/>
      <c r="F503" s="19"/>
      <c r="L503" s="18"/>
      <c r="P503" s="45"/>
      <c r="Q503" s="45"/>
      <c r="R503" s="45"/>
      <c r="S503" s="44"/>
      <c r="AD503" s="37"/>
    </row>
    <row r="504" spans="1:30" s="14" customFormat="1" x14ac:dyDescent="0.15">
      <c r="A504" s="1"/>
      <c r="B504" s="1"/>
      <c r="F504" s="19"/>
      <c r="L504" s="18"/>
      <c r="P504" s="45"/>
      <c r="Q504" s="45"/>
      <c r="R504" s="45"/>
      <c r="S504" s="44"/>
      <c r="AD504" s="37"/>
    </row>
    <row r="505" spans="1:30" s="14" customFormat="1" x14ac:dyDescent="0.15">
      <c r="A505" s="1"/>
      <c r="B505" s="1"/>
      <c r="F505" s="19"/>
      <c r="L505" s="18"/>
      <c r="P505" s="45"/>
      <c r="Q505" s="45"/>
      <c r="R505" s="45"/>
      <c r="S505" s="44"/>
      <c r="AD505" s="37"/>
    </row>
    <row r="506" spans="1:30" s="14" customFormat="1" x14ac:dyDescent="0.15">
      <c r="A506" s="1"/>
      <c r="B506" s="1"/>
      <c r="F506" s="19"/>
      <c r="L506" s="18"/>
      <c r="P506" s="45"/>
      <c r="Q506" s="45"/>
      <c r="R506" s="45"/>
      <c r="S506" s="44"/>
      <c r="AD506" s="37"/>
    </row>
    <row r="507" spans="1:30" s="14" customFormat="1" x14ac:dyDescent="0.15">
      <c r="A507" s="1"/>
      <c r="B507" s="1"/>
      <c r="F507" s="19"/>
      <c r="L507" s="18"/>
      <c r="P507" s="45"/>
      <c r="Q507" s="45"/>
      <c r="R507" s="45"/>
      <c r="S507" s="44"/>
      <c r="AD507" s="37"/>
    </row>
    <row r="508" spans="1:30" s="14" customFormat="1" x14ac:dyDescent="0.15">
      <c r="A508" s="1"/>
      <c r="B508" s="1"/>
      <c r="F508" s="19"/>
      <c r="L508" s="18"/>
      <c r="P508" s="45"/>
      <c r="Q508" s="45"/>
      <c r="R508" s="45"/>
      <c r="S508" s="44"/>
      <c r="AD508" s="37"/>
    </row>
    <row r="509" spans="1:30" s="14" customFormat="1" x14ac:dyDescent="0.15">
      <c r="A509" s="1"/>
      <c r="B509" s="1"/>
      <c r="F509" s="19"/>
      <c r="L509" s="18"/>
      <c r="P509" s="45"/>
      <c r="Q509" s="45"/>
      <c r="R509" s="45"/>
      <c r="S509" s="44"/>
      <c r="AD509" s="37"/>
    </row>
    <row r="510" spans="1:30" s="14" customFormat="1" x14ac:dyDescent="0.15">
      <c r="A510" s="1"/>
      <c r="B510" s="1"/>
      <c r="F510" s="19"/>
      <c r="L510" s="18"/>
      <c r="P510" s="45"/>
      <c r="Q510" s="45"/>
      <c r="R510" s="45"/>
      <c r="S510" s="44"/>
      <c r="AD510" s="37"/>
    </row>
    <row r="511" spans="1:30" s="14" customFormat="1" x14ac:dyDescent="0.15">
      <c r="A511" s="1"/>
      <c r="B511" s="1"/>
      <c r="F511" s="19"/>
      <c r="L511" s="18"/>
      <c r="P511" s="45"/>
      <c r="Q511" s="45"/>
      <c r="R511" s="45"/>
      <c r="S511" s="44"/>
      <c r="AD511" s="37"/>
    </row>
    <row r="512" spans="1:30" s="14" customFormat="1" x14ac:dyDescent="0.15">
      <c r="A512" s="1"/>
      <c r="B512" s="1"/>
      <c r="F512" s="19"/>
      <c r="L512" s="18"/>
      <c r="P512" s="45"/>
      <c r="Q512" s="45"/>
      <c r="R512" s="45"/>
      <c r="S512" s="44"/>
      <c r="AD512" s="37"/>
    </row>
    <row r="513" spans="1:30" s="14" customFormat="1" x14ac:dyDescent="0.15">
      <c r="A513" s="1"/>
      <c r="B513" s="1"/>
      <c r="F513" s="19"/>
      <c r="L513" s="18"/>
      <c r="P513" s="45"/>
      <c r="Q513" s="45"/>
      <c r="R513" s="45"/>
      <c r="S513" s="44"/>
      <c r="AD513" s="37"/>
    </row>
    <row r="514" spans="1:30" s="14" customFormat="1" x14ac:dyDescent="0.15">
      <c r="A514" s="1"/>
      <c r="B514" s="1"/>
      <c r="F514" s="19"/>
      <c r="L514" s="18"/>
      <c r="P514" s="45"/>
      <c r="Q514" s="45"/>
      <c r="R514" s="45"/>
      <c r="S514" s="44"/>
      <c r="AD514" s="37"/>
    </row>
    <row r="515" spans="1:30" s="14" customFormat="1" x14ac:dyDescent="0.15">
      <c r="A515" s="1"/>
      <c r="B515" s="1"/>
      <c r="F515" s="19"/>
      <c r="L515" s="18"/>
      <c r="P515" s="45"/>
      <c r="Q515" s="45"/>
      <c r="R515" s="45"/>
      <c r="S515" s="44"/>
      <c r="AD515" s="37"/>
    </row>
    <row r="516" spans="1:30" s="14" customFormat="1" x14ac:dyDescent="0.15">
      <c r="A516" s="1"/>
      <c r="B516" s="1"/>
      <c r="F516" s="19"/>
      <c r="L516" s="18"/>
      <c r="P516" s="45"/>
      <c r="Q516" s="45"/>
      <c r="R516" s="45"/>
      <c r="S516" s="44"/>
      <c r="AD516" s="37"/>
    </row>
    <row r="517" spans="1:30" s="14" customFormat="1" x14ac:dyDescent="0.15">
      <c r="A517" s="1"/>
      <c r="B517" s="1"/>
      <c r="F517" s="19"/>
      <c r="L517" s="18"/>
      <c r="P517" s="45"/>
      <c r="Q517" s="45"/>
      <c r="R517" s="45"/>
      <c r="S517" s="44"/>
      <c r="AD517" s="37"/>
    </row>
    <row r="518" spans="1:30" s="14" customFormat="1" x14ac:dyDescent="0.15">
      <c r="A518" s="1"/>
      <c r="B518" s="1"/>
      <c r="F518" s="19"/>
      <c r="L518" s="18"/>
      <c r="P518" s="45"/>
      <c r="Q518" s="45"/>
      <c r="R518" s="45"/>
      <c r="S518" s="44"/>
      <c r="AD518" s="37"/>
    </row>
    <row r="519" spans="1:30" s="14" customFormat="1" x14ac:dyDescent="0.15">
      <c r="A519" s="1"/>
      <c r="B519" s="1"/>
      <c r="F519" s="19"/>
      <c r="L519" s="18"/>
      <c r="P519" s="45"/>
      <c r="Q519" s="45"/>
      <c r="R519" s="45"/>
      <c r="S519" s="44"/>
      <c r="AD519" s="37"/>
    </row>
    <row r="520" spans="1:30" s="14" customFormat="1" x14ac:dyDescent="0.15">
      <c r="A520" s="1"/>
      <c r="B520" s="1"/>
      <c r="F520" s="19"/>
      <c r="L520" s="18"/>
      <c r="P520" s="45"/>
      <c r="Q520" s="45"/>
      <c r="R520" s="45"/>
      <c r="S520" s="44"/>
      <c r="AD520" s="37"/>
    </row>
    <row r="521" spans="1:30" s="14" customFormat="1" x14ac:dyDescent="0.15">
      <c r="A521" s="1"/>
      <c r="B521" s="1"/>
      <c r="F521" s="19"/>
      <c r="L521" s="18"/>
      <c r="P521" s="45"/>
      <c r="Q521" s="45"/>
      <c r="R521" s="45"/>
      <c r="S521" s="44"/>
      <c r="AD521" s="37"/>
    </row>
    <row r="522" spans="1:30" s="14" customFormat="1" x14ac:dyDescent="0.15">
      <c r="A522" s="1"/>
      <c r="B522" s="1"/>
      <c r="F522" s="19"/>
      <c r="L522" s="18"/>
      <c r="P522" s="45"/>
      <c r="Q522" s="45"/>
      <c r="R522" s="45"/>
      <c r="S522" s="44"/>
      <c r="AD522" s="37"/>
    </row>
    <row r="523" spans="1:30" s="14" customFormat="1" x14ac:dyDescent="0.15">
      <c r="A523" s="1"/>
      <c r="B523" s="1"/>
      <c r="F523" s="19"/>
      <c r="L523" s="18"/>
      <c r="P523" s="45"/>
      <c r="Q523" s="45"/>
      <c r="R523" s="45"/>
      <c r="S523" s="44"/>
      <c r="AD523" s="37"/>
    </row>
    <row r="524" spans="1:30" s="14" customFormat="1" x14ac:dyDescent="0.15">
      <c r="A524" s="1"/>
      <c r="B524" s="1"/>
      <c r="F524" s="19"/>
      <c r="L524" s="18"/>
      <c r="P524" s="45"/>
      <c r="Q524" s="45"/>
      <c r="R524" s="45"/>
      <c r="S524" s="44"/>
      <c r="AD524" s="37"/>
    </row>
    <row r="525" spans="1:30" s="14" customFormat="1" x14ac:dyDescent="0.15">
      <c r="A525" s="1"/>
      <c r="B525" s="1"/>
      <c r="F525" s="19"/>
      <c r="L525" s="18"/>
      <c r="P525" s="45"/>
      <c r="Q525" s="45"/>
      <c r="R525" s="45"/>
      <c r="S525" s="44"/>
      <c r="AD525" s="37"/>
    </row>
    <row r="526" spans="1:30" s="14" customFormat="1" x14ac:dyDescent="0.15">
      <c r="A526" s="1"/>
      <c r="B526" s="1"/>
      <c r="F526" s="19"/>
      <c r="L526" s="18"/>
      <c r="P526" s="45"/>
      <c r="Q526" s="45"/>
      <c r="R526" s="45"/>
      <c r="S526" s="44"/>
      <c r="AD526" s="37"/>
    </row>
    <row r="527" spans="1:30" s="14" customFormat="1" x14ac:dyDescent="0.15">
      <c r="A527" s="1"/>
      <c r="B527" s="1"/>
      <c r="F527" s="19"/>
      <c r="L527" s="18"/>
      <c r="P527" s="45"/>
      <c r="Q527" s="45"/>
      <c r="R527" s="45"/>
      <c r="S527" s="44"/>
      <c r="AD527" s="37"/>
    </row>
    <row r="528" spans="1:30" s="14" customFormat="1" x14ac:dyDescent="0.15">
      <c r="A528" s="1"/>
      <c r="B528" s="1"/>
      <c r="F528" s="19"/>
      <c r="L528" s="18"/>
      <c r="P528" s="45"/>
      <c r="Q528" s="45"/>
      <c r="R528" s="45"/>
      <c r="S528" s="44"/>
      <c r="AD528" s="37"/>
    </row>
    <row r="529" spans="1:30" s="14" customFormat="1" x14ac:dyDescent="0.15">
      <c r="A529" s="1"/>
      <c r="B529" s="1"/>
      <c r="F529" s="19"/>
      <c r="L529" s="18"/>
      <c r="P529" s="45"/>
      <c r="Q529" s="45"/>
      <c r="R529" s="45"/>
      <c r="S529" s="44"/>
      <c r="AD529" s="37"/>
    </row>
    <row r="530" spans="1:30" s="14" customFormat="1" x14ac:dyDescent="0.15">
      <c r="A530" s="1"/>
      <c r="B530" s="1"/>
      <c r="F530" s="19"/>
      <c r="L530" s="18"/>
      <c r="P530" s="45"/>
      <c r="Q530" s="45"/>
      <c r="R530" s="45"/>
      <c r="S530" s="44"/>
      <c r="AD530" s="37"/>
    </row>
    <row r="531" spans="1:30" s="14" customFormat="1" x14ac:dyDescent="0.15">
      <c r="A531" s="1"/>
      <c r="B531" s="1"/>
      <c r="F531" s="19"/>
      <c r="L531" s="18"/>
      <c r="P531" s="45"/>
      <c r="Q531" s="45"/>
      <c r="R531" s="45"/>
      <c r="S531" s="44"/>
      <c r="AD531" s="37"/>
    </row>
    <row r="532" spans="1:30" s="14" customFormat="1" x14ac:dyDescent="0.15">
      <c r="A532" s="1"/>
      <c r="B532" s="1"/>
      <c r="F532" s="19"/>
      <c r="L532" s="18"/>
      <c r="P532" s="45"/>
      <c r="Q532" s="45"/>
      <c r="R532" s="45"/>
      <c r="S532" s="44"/>
      <c r="AD532" s="37"/>
    </row>
    <row r="533" spans="1:30" s="14" customFormat="1" x14ac:dyDescent="0.15">
      <c r="A533" s="1"/>
      <c r="B533" s="1"/>
      <c r="F533" s="19"/>
      <c r="L533" s="18"/>
      <c r="P533" s="45"/>
      <c r="Q533" s="45"/>
      <c r="R533" s="45"/>
      <c r="S533" s="44"/>
      <c r="AD533" s="37"/>
    </row>
    <row r="534" spans="1:30" s="14" customFormat="1" x14ac:dyDescent="0.15">
      <c r="A534" s="1"/>
      <c r="B534" s="1"/>
      <c r="F534" s="19"/>
      <c r="L534" s="18"/>
      <c r="P534" s="45"/>
      <c r="Q534" s="45"/>
      <c r="R534" s="45"/>
      <c r="S534" s="44"/>
      <c r="AD534" s="37"/>
    </row>
    <row r="535" spans="1:30" s="14" customFormat="1" x14ac:dyDescent="0.15">
      <c r="A535" s="1"/>
      <c r="B535" s="1"/>
      <c r="F535" s="19"/>
      <c r="L535" s="18"/>
      <c r="P535" s="45"/>
      <c r="Q535" s="45"/>
      <c r="R535" s="45"/>
      <c r="S535" s="44"/>
      <c r="AD535" s="37"/>
    </row>
    <row r="536" spans="1:30" s="14" customFormat="1" x14ac:dyDescent="0.15">
      <c r="A536" s="1"/>
      <c r="B536" s="1"/>
      <c r="F536" s="19"/>
      <c r="L536" s="18"/>
      <c r="P536" s="45"/>
      <c r="Q536" s="45"/>
      <c r="R536" s="45"/>
      <c r="S536" s="44"/>
      <c r="AD536" s="37"/>
    </row>
    <row r="537" spans="1:30" s="14" customFormat="1" x14ac:dyDescent="0.15">
      <c r="A537" s="1"/>
      <c r="B537" s="1"/>
      <c r="F537" s="19"/>
      <c r="L537" s="18"/>
      <c r="P537" s="45"/>
      <c r="Q537" s="45"/>
      <c r="R537" s="45"/>
      <c r="S537" s="44"/>
      <c r="AD537" s="37"/>
    </row>
    <row r="538" spans="1:30" s="14" customFormat="1" x14ac:dyDescent="0.15">
      <c r="A538" s="1"/>
      <c r="B538" s="1"/>
      <c r="F538" s="19"/>
      <c r="L538" s="18"/>
      <c r="P538" s="45"/>
      <c r="Q538" s="45"/>
      <c r="R538" s="45"/>
      <c r="S538" s="44"/>
      <c r="AD538" s="37"/>
    </row>
    <row r="539" spans="1:30" s="14" customFormat="1" x14ac:dyDescent="0.15">
      <c r="A539" s="1"/>
      <c r="B539" s="1"/>
      <c r="F539" s="19"/>
      <c r="L539" s="18"/>
      <c r="P539" s="45"/>
      <c r="Q539" s="45"/>
      <c r="R539" s="45"/>
      <c r="S539" s="44"/>
      <c r="AD539" s="37"/>
    </row>
    <row r="540" spans="1:30" s="14" customFormat="1" x14ac:dyDescent="0.15">
      <c r="A540" s="1"/>
      <c r="B540" s="1"/>
      <c r="F540" s="19"/>
      <c r="L540" s="18"/>
      <c r="P540" s="45"/>
      <c r="Q540" s="45"/>
      <c r="R540" s="45"/>
      <c r="S540" s="44"/>
      <c r="AD540" s="37"/>
    </row>
    <row r="541" spans="1:30" s="14" customFormat="1" x14ac:dyDescent="0.15">
      <c r="A541" s="1"/>
      <c r="B541" s="1"/>
      <c r="F541" s="19"/>
      <c r="L541" s="18"/>
      <c r="P541" s="45"/>
      <c r="Q541" s="45"/>
      <c r="R541" s="45"/>
      <c r="S541" s="44"/>
      <c r="AD541" s="37"/>
    </row>
    <row r="542" spans="1:30" s="14" customFormat="1" x14ac:dyDescent="0.15">
      <c r="A542" s="1"/>
      <c r="B542" s="1"/>
      <c r="F542" s="19"/>
      <c r="L542" s="18"/>
      <c r="P542" s="45"/>
      <c r="Q542" s="45"/>
      <c r="R542" s="45"/>
      <c r="S542" s="44"/>
      <c r="AD542" s="37"/>
    </row>
    <row r="543" spans="1:30" s="14" customFormat="1" x14ac:dyDescent="0.15">
      <c r="A543" s="1"/>
      <c r="B543" s="1"/>
      <c r="F543" s="19"/>
      <c r="L543" s="18"/>
      <c r="P543" s="45"/>
      <c r="Q543" s="45"/>
      <c r="R543" s="45"/>
      <c r="S543" s="44"/>
      <c r="AD543" s="37"/>
    </row>
    <row r="544" spans="1:30" s="14" customFormat="1" x14ac:dyDescent="0.15">
      <c r="A544" s="1"/>
      <c r="B544" s="1"/>
      <c r="F544" s="19"/>
      <c r="L544" s="18"/>
      <c r="P544" s="45"/>
      <c r="Q544" s="45"/>
      <c r="R544" s="45"/>
      <c r="S544" s="44"/>
      <c r="AD544" s="37"/>
    </row>
    <row r="545" spans="1:30" s="14" customFormat="1" x14ac:dyDescent="0.15">
      <c r="A545" s="1"/>
      <c r="B545" s="1"/>
      <c r="F545" s="19"/>
      <c r="L545" s="18"/>
      <c r="P545" s="45"/>
      <c r="Q545" s="45"/>
      <c r="R545" s="45"/>
      <c r="S545" s="44"/>
      <c r="AD545" s="37"/>
    </row>
    <row r="546" spans="1:30" s="14" customFormat="1" x14ac:dyDescent="0.15">
      <c r="A546" s="1"/>
      <c r="B546" s="1"/>
      <c r="F546" s="19"/>
      <c r="L546" s="18"/>
      <c r="P546" s="45"/>
      <c r="Q546" s="45"/>
      <c r="R546" s="45"/>
      <c r="S546" s="44"/>
      <c r="AD546" s="37"/>
    </row>
    <row r="547" spans="1:30" s="14" customFormat="1" x14ac:dyDescent="0.15">
      <c r="A547" s="1"/>
      <c r="B547" s="1"/>
      <c r="F547" s="19"/>
      <c r="L547" s="18"/>
      <c r="P547" s="45"/>
      <c r="Q547" s="45"/>
      <c r="R547" s="45"/>
      <c r="S547" s="44"/>
      <c r="AD547" s="37"/>
    </row>
    <row r="548" spans="1:30" s="14" customFormat="1" x14ac:dyDescent="0.15">
      <c r="A548" s="1"/>
      <c r="B548" s="1"/>
      <c r="F548" s="19"/>
      <c r="L548" s="18"/>
      <c r="P548" s="45"/>
      <c r="Q548" s="45"/>
      <c r="R548" s="45"/>
      <c r="S548" s="44"/>
      <c r="AD548" s="37"/>
    </row>
    <row r="549" spans="1:30" s="14" customFormat="1" x14ac:dyDescent="0.15">
      <c r="A549" s="1"/>
      <c r="B549" s="1"/>
      <c r="F549" s="19"/>
      <c r="L549" s="18"/>
      <c r="P549" s="45"/>
      <c r="Q549" s="45"/>
      <c r="R549" s="45"/>
      <c r="S549" s="44"/>
      <c r="AD549" s="37"/>
    </row>
    <row r="550" spans="1:30" s="14" customFormat="1" x14ac:dyDescent="0.15">
      <c r="A550" s="1"/>
      <c r="B550" s="1"/>
      <c r="F550" s="19"/>
      <c r="L550" s="18"/>
      <c r="P550" s="45"/>
      <c r="Q550" s="45"/>
      <c r="R550" s="45"/>
      <c r="S550" s="44"/>
      <c r="AD550" s="37"/>
    </row>
    <row r="551" spans="1:30" s="14" customFormat="1" x14ac:dyDescent="0.15">
      <c r="A551" s="1"/>
      <c r="B551" s="1"/>
      <c r="F551" s="19"/>
      <c r="L551" s="18"/>
      <c r="P551" s="45"/>
      <c r="Q551" s="45"/>
      <c r="R551" s="45"/>
      <c r="S551" s="44"/>
      <c r="AD551" s="37"/>
    </row>
    <row r="552" spans="1:30" s="14" customFormat="1" x14ac:dyDescent="0.15">
      <c r="A552" s="1"/>
      <c r="B552" s="1"/>
      <c r="F552" s="19"/>
      <c r="L552" s="18"/>
      <c r="P552" s="45"/>
      <c r="Q552" s="45"/>
      <c r="R552" s="45"/>
      <c r="S552" s="44"/>
      <c r="AD552" s="37"/>
    </row>
    <row r="553" spans="1:30" s="14" customFormat="1" x14ac:dyDescent="0.15">
      <c r="A553" s="1"/>
      <c r="B553" s="1"/>
      <c r="F553" s="19"/>
      <c r="L553" s="18"/>
      <c r="P553" s="45"/>
      <c r="Q553" s="45"/>
      <c r="R553" s="45"/>
      <c r="S553" s="44"/>
      <c r="AD553" s="37"/>
    </row>
    <row r="554" spans="1:30" s="14" customFormat="1" x14ac:dyDescent="0.15">
      <c r="A554" s="1"/>
      <c r="B554" s="1"/>
      <c r="F554" s="19"/>
      <c r="L554" s="18"/>
      <c r="P554" s="45"/>
      <c r="Q554" s="45"/>
      <c r="R554" s="45"/>
      <c r="S554" s="44"/>
      <c r="AD554" s="37"/>
    </row>
    <row r="555" spans="1:30" s="14" customFormat="1" x14ac:dyDescent="0.15">
      <c r="A555" s="1"/>
      <c r="B555" s="1"/>
      <c r="F555" s="19"/>
      <c r="L555" s="18"/>
      <c r="P555" s="45"/>
      <c r="Q555" s="45"/>
      <c r="R555" s="45"/>
      <c r="S555" s="44"/>
      <c r="AD555" s="37"/>
    </row>
    <row r="556" spans="1:30" s="14" customFormat="1" x14ac:dyDescent="0.15">
      <c r="A556" s="1"/>
      <c r="B556" s="1"/>
      <c r="F556" s="19"/>
      <c r="L556" s="18"/>
      <c r="P556" s="45"/>
      <c r="Q556" s="45"/>
      <c r="R556" s="45"/>
      <c r="S556" s="44"/>
      <c r="AD556" s="37"/>
    </row>
    <row r="557" spans="1:30" s="14" customFormat="1" x14ac:dyDescent="0.15">
      <c r="A557" s="1"/>
      <c r="B557" s="1"/>
      <c r="F557" s="19"/>
      <c r="L557" s="18"/>
      <c r="P557" s="45"/>
      <c r="Q557" s="45"/>
      <c r="R557" s="45"/>
      <c r="S557" s="44"/>
      <c r="AD557" s="37"/>
    </row>
    <row r="558" spans="1:30" s="14" customFormat="1" x14ac:dyDescent="0.15">
      <c r="A558" s="1"/>
      <c r="B558" s="1"/>
      <c r="F558" s="19"/>
      <c r="L558" s="18"/>
      <c r="P558" s="45"/>
      <c r="Q558" s="45"/>
      <c r="R558" s="45"/>
      <c r="S558" s="44"/>
      <c r="AD558" s="37"/>
    </row>
    <row r="559" spans="1:30" s="14" customFormat="1" x14ac:dyDescent="0.15">
      <c r="A559" s="1"/>
      <c r="B559" s="1"/>
      <c r="F559" s="19"/>
      <c r="L559" s="18"/>
      <c r="P559" s="45"/>
      <c r="Q559" s="45"/>
      <c r="R559" s="45"/>
      <c r="S559" s="44"/>
      <c r="AD559" s="37"/>
    </row>
    <row r="560" spans="1:30" s="14" customFormat="1" x14ac:dyDescent="0.15">
      <c r="A560" s="1"/>
      <c r="B560" s="1"/>
      <c r="F560" s="19"/>
      <c r="L560" s="18"/>
      <c r="P560" s="45"/>
      <c r="Q560" s="45"/>
      <c r="R560" s="45"/>
      <c r="S560" s="44"/>
      <c r="AD560" s="37"/>
    </row>
    <row r="561" spans="1:30" s="14" customFormat="1" x14ac:dyDescent="0.15">
      <c r="A561" s="1"/>
      <c r="B561" s="1"/>
      <c r="F561" s="19"/>
      <c r="L561" s="18"/>
      <c r="P561" s="45"/>
      <c r="Q561" s="45"/>
      <c r="R561" s="45"/>
      <c r="S561" s="44"/>
      <c r="AD561" s="37"/>
    </row>
    <row r="562" spans="1:30" s="14" customFormat="1" x14ac:dyDescent="0.15">
      <c r="A562" s="1"/>
      <c r="B562" s="1"/>
      <c r="F562" s="19"/>
      <c r="L562" s="18"/>
      <c r="P562" s="45"/>
      <c r="Q562" s="45"/>
      <c r="R562" s="45"/>
      <c r="S562" s="44"/>
      <c r="AD562" s="37"/>
    </row>
    <row r="563" spans="1:30" s="14" customFormat="1" x14ac:dyDescent="0.15">
      <c r="A563" s="1"/>
      <c r="B563" s="1"/>
      <c r="F563" s="19"/>
      <c r="L563" s="18"/>
      <c r="P563" s="45"/>
      <c r="Q563" s="45"/>
      <c r="R563" s="45"/>
      <c r="S563" s="44"/>
      <c r="AD563" s="37"/>
    </row>
    <row r="564" spans="1:30" s="14" customFormat="1" x14ac:dyDescent="0.15">
      <c r="A564" s="1"/>
      <c r="B564" s="1"/>
      <c r="F564" s="19"/>
      <c r="L564" s="18"/>
      <c r="P564" s="45"/>
      <c r="Q564" s="45"/>
      <c r="R564" s="45"/>
      <c r="S564" s="44"/>
      <c r="AD564" s="37"/>
    </row>
    <row r="565" spans="1:30" s="14" customFormat="1" x14ac:dyDescent="0.15">
      <c r="A565" s="1"/>
      <c r="B565" s="1"/>
      <c r="F565" s="19"/>
      <c r="L565" s="18"/>
      <c r="P565" s="45"/>
      <c r="Q565" s="45"/>
      <c r="R565" s="45"/>
      <c r="S565" s="44"/>
      <c r="AD565" s="37"/>
    </row>
    <row r="566" spans="1:30" s="14" customFormat="1" x14ac:dyDescent="0.15">
      <c r="A566" s="1"/>
      <c r="B566" s="1"/>
      <c r="F566" s="19"/>
      <c r="L566" s="18"/>
      <c r="P566" s="45"/>
      <c r="Q566" s="45"/>
      <c r="R566" s="45"/>
      <c r="S566" s="44"/>
      <c r="AD566" s="37"/>
    </row>
    <row r="567" spans="1:30" s="14" customFormat="1" x14ac:dyDescent="0.15">
      <c r="A567" s="1"/>
      <c r="B567" s="1"/>
      <c r="F567" s="19"/>
      <c r="L567" s="18"/>
      <c r="P567" s="45"/>
      <c r="Q567" s="45"/>
      <c r="R567" s="45"/>
      <c r="S567" s="44"/>
      <c r="AD567" s="37"/>
    </row>
    <row r="568" spans="1:30" s="14" customFormat="1" x14ac:dyDescent="0.15">
      <c r="A568" s="1"/>
      <c r="B568" s="1"/>
      <c r="F568" s="19"/>
      <c r="L568" s="18"/>
      <c r="P568" s="45"/>
      <c r="Q568" s="45"/>
      <c r="R568" s="45"/>
      <c r="S568" s="44"/>
      <c r="AD568" s="37"/>
    </row>
    <row r="569" spans="1:30" s="14" customFormat="1" x14ac:dyDescent="0.15">
      <c r="A569" s="1"/>
      <c r="B569" s="1"/>
      <c r="F569" s="19"/>
      <c r="L569" s="18"/>
      <c r="P569" s="45"/>
      <c r="Q569" s="45"/>
      <c r="R569" s="45"/>
      <c r="S569" s="44"/>
      <c r="AD569" s="37"/>
    </row>
    <row r="570" spans="1:30" s="14" customFormat="1" x14ac:dyDescent="0.15">
      <c r="A570" s="1"/>
      <c r="B570" s="1"/>
      <c r="F570" s="19"/>
      <c r="L570" s="18"/>
      <c r="P570" s="45"/>
      <c r="Q570" s="45"/>
      <c r="R570" s="45"/>
      <c r="S570" s="44"/>
      <c r="AD570" s="37"/>
    </row>
    <row r="571" spans="1:30" s="14" customFormat="1" x14ac:dyDescent="0.15">
      <c r="A571" s="1"/>
      <c r="B571" s="1"/>
      <c r="F571" s="19"/>
      <c r="L571" s="18"/>
      <c r="P571" s="45"/>
      <c r="Q571" s="45"/>
      <c r="R571" s="45"/>
      <c r="S571" s="44"/>
      <c r="AD571" s="37"/>
    </row>
    <row r="572" spans="1:30" s="14" customFormat="1" x14ac:dyDescent="0.15">
      <c r="A572" s="1"/>
      <c r="B572" s="1"/>
      <c r="F572" s="19"/>
      <c r="L572" s="18"/>
      <c r="P572" s="45"/>
      <c r="Q572" s="45"/>
      <c r="R572" s="45"/>
      <c r="S572" s="44"/>
      <c r="AD572" s="37"/>
    </row>
    <row r="573" spans="1:30" s="14" customFormat="1" x14ac:dyDescent="0.15">
      <c r="A573" s="1"/>
      <c r="B573" s="1"/>
      <c r="F573" s="19"/>
      <c r="L573" s="18"/>
      <c r="P573" s="45"/>
      <c r="Q573" s="45"/>
      <c r="R573" s="45"/>
      <c r="S573" s="44"/>
      <c r="AD573" s="37"/>
    </row>
    <row r="574" spans="1:30" s="14" customFormat="1" x14ac:dyDescent="0.15">
      <c r="A574" s="1"/>
      <c r="B574" s="1"/>
      <c r="F574" s="19"/>
      <c r="L574" s="18"/>
      <c r="P574" s="45"/>
      <c r="Q574" s="45"/>
      <c r="R574" s="45"/>
      <c r="S574" s="44"/>
      <c r="AD574" s="37"/>
    </row>
    <row r="575" spans="1:30" s="14" customFormat="1" x14ac:dyDescent="0.15">
      <c r="A575" s="1"/>
      <c r="B575" s="1"/>
      <c r="F575" s="19"/>
      <c r="L575" s="18"/>
      <c r="P575" s="45"/>
      <c r="Q575" s="45"/>
      <c r="R575" s="45"/>
      <c r="S575" s="44"/>
      <c r="AD575" s="37"/>
    </row>
    <row r="576" spans="1:30" s="14" customFormat="1" x14ac:dyDescent="0.15">
      <c r="A576" s="1"/>
      <c r="B576" s="1"/>
      <c r="F576" s="19"/>
      <c r="L576" s="18"/>
      <c r="P576" s="45"/>
      <c r="Q576" s="45"/>
      <c r="R576" s="45"/>
      <c r="S576" s="44"/>
      <c r="AD576" s="37"/>
    </row>
    <row r="577" spans="1:30" s="14" customFormat="1" x14ac:dyDescent="0.15">
      <c r="A577" s="1"/>
      <c r="B577" s="1"/>
      <c r="F577" s="19"/>
      <c r="L577" s="18"/>
      <c r="P577" s="45"/>
      <c r="Q577" s="45"/>
      <c r="R577" s="45"/>
      <c r="S577" s="44"/>
      <c r="AD577" s="37"/>
    </row>
    <row r="578" spans="1:30" s="14" customFormat="1" x14ac:dyDescent="0.15">
      <c r="A578" s="1"/>
      <c r="B578" s="1"/>
      <c r="F578" s="19"/>
      <c r="L578" s="18"/>
      <c r="P578" s="45"/>
      <c r="Q578" s="45"/>
      <c r="R578" s="45"/>
      <c r="S578" s="44"/>
      <c r="AD578" s="37"/>
    </row>
    <row r="579" spans="1:30" s="14" customFormat="1" x14ac:dyDescent="0.15">
      <c r="A579" s="1"/>
      <c r="B579" s="1"/>
      <c r="F579" s="19"/>
      <c r="L579" s="18"/>
      <c r="P579" s="45"/>
      <c r="Q579" s="45"/>
      <c r="R579" s="45"/>
      <c r="S579" s="44"/>
      <c r="AD579" s="37"/>
    </row>
    <row r="580" spans="1:30" s="14" customFormat="1" x14ac:dyDescent="0.15">
      <c r="A580" s="1"/>
      <c r="B580" s="1"/>
      <c r="F580" s="19"/>
      <c r="L580" s="18"/>
      <c r="P580" s="45"/>
      <c r="Q580" s="45"/>
      <c r="R580" s="45"/>
      <c r="S580" s="44"/>
      <c r="AD580" s="37"/>
    </row>
    <row r="581" spans="1:30" s="14" customFormat="1" x14ac:dyDescent="0.15">
      <c r="A581" s="1"/>
      <c r="B581" s="1"/>
      <c r="F581" s="19"/>
      <c r="L581" s="18"/>
      <c r="P581" s="45"/>
      <c r="Q581" s="45"/>
      <c r="R581" s="45"/>
      <c r="S581" s="44"/>
      <c r="AD581" s="37"/>
    </row>
    <row r="582" spans="1:30" s="14" customFormat="1" x14ac:dyDescent="0.15">
      <c r="A582" s="1"/>
      <c r="B582" s="1"/>
      <c r="F582" s="19"/>
      <c r="L582" s="18"/>
      <c r="P582" s="45"/>
      <c r="Q582" s="45"/>
      <c r="R582" s="45"/>
      <c r="S582" s="44"/>
      <c r="AD582" s="37"/>
    </row>
    <row r="583" spans="1:30" s="14" customFormat="1" x14ac:dyDescent="0.15">
      <c r="A583" s="1"/>
      <c r="B583" s="1"/>
      <c r="F583" s="19"/>
      <c r="L583" s="18"/>
      <c r="P583" s="45"/>
      <c r="Q583" s="45"/>
      <c r="R583" s="45"/>
      <c r="S583" s="44"/>
      <c r="AD583" s="37"/>
    </row>
    <row r="584" spans="1:30" s="14" customFormat="1" x14ac:dyDescent="0.15">
      <c r="A584" s="1"/>
      <c r="B584" s="1"/>
      <c r="F584" s="19"/>
      <c r="L584" s="18"/>
      <c r="P584" s="45"/>
      <c r="Q584" s="45"/>
      <c r="R584" s="45"/>
      <c r="S584" s="44"/>
      <c r="AD584" s="37"/>
    </row>
    <row r="585" spans="1:30" s="14" customFormat="1" x14ac:dyDescent="0.15">
      <c r="A585" s="1"/>
      <c r="B585" s="1"/>
      <c r="F585" s="19"/>
      <c r="L585" s="18"/>
      <c r="P585" s="45"/>
      <c r="Q585" s="45"/>
      <c r="R585" s="45"/>
      <c r="S585" s="44"/>
      <c r="AD585" s="37"/>
    </row>
    <row r="586" spans="1:30" s="14" customFormat="1" x14ac:dyDescent="0.15">
      <c r="A586" s="1"/>
      <c r="B586" s="1"/>
      <c r="F586" s="19"/>
      <c r="L586" s="18"/>
      <c r="P586" s="45"/>
      <c r="Q586" s="45"/>
      <c r="R586" s="45"/>
      <c r="S586" s="44"/>
      <c r="AD586" s="37"/>
    </row>
    <row r="587" spans="1:30" s="14" customFormat="1" x14ac:dyDescent="0.15">
      <c r="A587" s="1"/>
      <c r="B587" s="1"/>
      <c r="F587" s="19"/>
      <c r="L587" s="18"/>
      <c r="P587" s="45"/>
      <c r="Q587" s="45"/>
      <c r="R587" s="45"/>
      <c r="S587" s="44"/>
      <c r="AD587" s="37"/>
    </row>
    <row r="588" spans="1:30" s="14" customFormat="1" x14ac:dyDescent="0.15">
      <c r="A588" s="1"/>
      <c r="B588" s="1"/>
      <c r="F588" s="19"/>
      <c r="L588" s="18"/>
      <c r="P588" s="45"/>
      <c r="Q588" s="45"/>
      <c r="R588" s="45"/>
      <c r="S588" s="44"/>
      <c r="AD588" s="37"/>
    </row>
    <row r="589" spans="1:30" s="14" customFormat="1" x14ac:dyDescent="0.15">
      <c r="A589" s="1"/>
      <c r="B589" s="1"/>
      <c r="F589" s="19"/>
      <c r="L589" s="18"/>
      <c r="P589" s="45"/>
      <c r="Q589" s="45"/>
      <c r="R589" s="45"/>
      <c r="S589" s="44"/>
      <c r="AD589" s="37"/>
    </row>
    <row r="590" spans="1:30" s="14" customFormat="1" x14ac:dyDescent="0.15">
      <c r="A590" s="1"/>
      <c r="B590" s="1"/>
      <c r="F590" s="19"/>
      <c r="L590" s="18"/>
      <c r="P590" s="45"/>
      <c r="Q590" s="45"/>
      <c r="R590" s="45"/>
      <c r="S590" s="44"/>
      <c r="AD590" s="37"/>
    </row>
    <row r="591" spans="1:30" s="14" customFormat="1" x14ac:dyDescent="0.15">
      <c r="A591" s="1"/>
      <c r="B591" s="1"/>
      <c r="F591" s="19"/>
      <c r="L591" s="18"/>
      <c r="P591" s="45"/>
      <c r="Q591" s="45"/>
      <c r="R591" s="45"/>
      <c r="S591" s="44"/>
      <c r="AD591" s="37"/>
    </row>
    <row r="592" spans="1:30" s="14" customFormat="1" x14ac:dyDescent="0.15">
      <c r="A592" s="1"/>
      <c r="B592" s="1"/>
      <c r="F592" s="19"/>
      <c r="L592" s="18"/>
      <c r="P592" s="45"/>
      <c r="Q592" s="45"/>
      <c r="R592" s="45"/>
      <c r="S592" s="44"/>
      <c r="AD592" s="37"/>
    </row>
    <row r="593" spans="1:30" s="14" customFormat="1" x14ac:dyDescent="0.15">
      <c r="A593" s="1"/>
      <c r="B593" s="1"/>
      <c r="F593" s="19"/>
      <c r="L593" s="18"/>
      <c r="P593" s="45"/>
      <c r="Q593" s="45"/>
      <c r="R593" s="45"/>
      <c r="S593" s="44"/>
      <c r="AD593" s="37"/>
    </row>
    <row r="594" spans="1:30" s="14" customFormat="1" x14ac:dyDescent="0.15">
      <c r="A594" s="1"/>
      <c r="B594" s="1"/>
      <c r="F594" s="19"/>
      <c r="L594" s="18"/>
      <c r="P594" s="45"/>
      <c r="Q594" s="45"/>
      <c r="R594" s="45"/>
      <c r="S594" s="44"/>
      <c r="AD594" s="37"/>
    </row>
    <row r="595" spans="1:30" s="14" customFormat="1" x14ac:dyDescent="0.15">
      <c r="A595" s="1"/>
      <c r="B595" s="1"/>
      <c r="F595" s="19"/>
      <c r="L595" s="18"/>
      <c r="P595" s="45"/>
      <c r="Q595" s="45"/>
      <c r="R595" s="45"/>
      <c r="S595" s="44"/>
      <c r="AD595" s="37"/>
    </row>
    <row r="596" spans="1:30" s="14" customFormat="1" x14ac:dyDescent="0.15">
      <c r="A596" s="1"/>
      <c r="B596" s="1"/>
      <c r="F596" s="19"/>
      <c r="L596" s="18"/>
      <c r="P596" s="45"/>
      <c r="Q596" s="45"/>
      <c r="R596" s="45"/>
      <c r="S596" s="44"/>
      <c r="AD596" s="37"/>
    </row>
    <row r="597" spans="1:30" s="14" customFormat="1" x14ac:dyDescent="0.15">
      <c r="A597" s="1"/>
      <c r="B597" s="1"/>
      <c r="F597" s="19"/>
      <c r="L597" s="18"/>
      <c r="P597" s="45"/>
      <c r="Q597" s="45"/>
      <c r="R597" s="45"/>
      <c r="S597" s="44"/>
      <c r="AD597" s="37"/>
    </row>
    <row r="598" spans="1:30" s="14" customFormat="1" x14ac:dyDescent="0.15">
      <c r="A598" s="1"/>
      <c r="B598" s="1"/>
      <c r="F598" s="19"/>
      <c r="L598" s="18"/>
      <c r="P598" s="45"/>
      <c r="Q598" s="45"/>
      <c r="R598" s="45"/>
      <c r="S598" s="44"/>
      <c r="AD598" s="37"/>
    </row>
    <row r="599" spans="1:30" s="14" customFormat="1" x14ac:dyDescent="0.15">
      <c r="A599" s="1"/>
      <c r="B599" s="1"/>
      <c r="F599" s="19"/>
      <c r="L599" s="18"/>
      <c r="P599" s="45"/>
      <c r="Q599" s="45"/>
      <c r="R599" s="45"/>
      <c r="S599" s="44"/>
      <c r="AD599" s="37"/>
    </row>
    <row r="600" spans="1:30" s="14" customFormat="1" x14ac:dyDescent="0.15">
      <c r="A600" s="1"/>
      <c r="B600" s="1"/>
      <c r="F600" s="19"/>
      <c r="L600" s="18"/>
      <c r="P600" s="45"/>
      <c r="Q600" s="45"/>
      <c r="R600" s="45"/>
      <c r="S600" s="44"/>
      <c r="AD600" s="37"/>
    </row>
    <row r="601" spans="1:30" s="14" customFormat="1" x14ac:dyDescent="0.15">
      <c r="A601" s="1"/>
      <c r="B601" s="1"/>
      <c r="F601" s="19"/>
      <c r="L601" s="18"/>
      <c r="P601" s="45"/>
      <c r="Q601" s="45"/>
      <c r="R601" s="45"/>
      <c r="S601" s="44"/>
      <c r="AD601" s="37"/>
    </row>
    <row r="602" spans="1:30" s="14" customFormat="1" x14ac:dyDescent="0.15">
      <c r="A602" s="1"/>
      <c r="B602" s="1"/>
      <c r="F602" s="19"/>
      <c r="L602" s="18"/>
      <c r="P602" s="45"/>
      <c r="Q602" s="45"/>
      <c r="R602" s="45"/>
      <c r="S602" s="44"/>
      <c r="AD602" s="37"/>
    </row>
    <row r="603" spans="1:30" s="14" customFormat="1" x14ac:dyDescent="0.15">
      <c r="A603" s="1"/>
      <c r="B603" s="1"/>
      <c r="F603" s="19"/>
      <c r="L603" s="18"/>
      <c r="P603" s="45"/>
      <c r="Q603" s="45"/>
      <c r="R603" s="45"/>
      <c r="S603" s="44"/>
      <c r="AD603" s="37"/>
    </row>
    <row r="604" spans="1:30" s="14" customFormat="1" x14ac:dyDescent="0.15">
      <c r="A604" s="1"/>
      <c r="B604" s="1"/>
      <c r="F604" s="19"/>
      <c r="L604" s="18"/>
      <c r="P604" s="45"/>
      <c r="Q604" s="45"/>
      <c r="R604" s="45"/>
      <c r="S604" s="44"/>
      <c r="AD604" s="37"/>
    </row>
    <row r="605" spans="1:30" s="14" customFormat="1" x14ac:dyDescent="0.15">
      <c r="A605" s="1"/>
      <c r="B605" s="1"/>
      <c r="F605" s="19"/>
      <c r="L605" s="18"/>
      <c r="P605" s="45"/>
      <c r="Q605" s="45"/>
      <c r="R605" s="45"/>
      <c r="S605" s="44"/>
      <c r="AD605" s="37"/>
    </row>
    <row r="606" spans="1:30" s="14" customFormat="1" x14ac:dyDescent="0.15">
      <c r="A606" s="1"/>
      <c r="B606" s="1"/>
      <c r="F606" s="19"/>
      <c r="L606" s="18"/>
      <c r="P606" s="45"/>
      <c r="Q606" s="45"/>
      <c r="R606" s="45"/>
      <c r="S606" s="44"/>
      <c r="AD606" s="37"/>
    </row>
    <row r="607" spans="1:30" s="14" customFormat="1" x14ac:dyDescent="0.15">
      <c r="A607" s="1"/>
      <c r="B607" s="1"/>
      <c r="F607" s="19"/>
      <c r="L607" s="18"/>
      <c r="P607" s="45"/>
      <c r="Q607" s="45"/>
      <c r="R607" s="45"/>
      <c r="S607" s="44"/>
      <c r="AD607" s="37"/>
    </row>
    <row r="608" spans="1:30" s="14" customFormat="1" x14ac:dyDescent="0.15">
      <c r="A608" s="1"/>
      <c r="B608" s="1"/>
      <c r="F608" s="19"/>
      <c r="L608" s="18"/>
      <c r="P608" s="45"/>
      <c r="Q608" s="45"/>
      <c r="R608" s="45"/>
      <c r="S608" s="44"/>
      <c r="AD608" s="37"/>
    </row>
    <row r="609" spans="1:30" s="14" customFormat="1" x14ac:dyDescent="0.15">
      <c r="A609" s="1"/>
      <c r="B609" s="1"/>
      <c r="F609" s="19"/>
      <c r="L609" s="18"/>
      <c r="P609" s="45"/>
      <c r="Q609" s="45"/>
      <c r="R609" s="45"/>
      <c r="S609" s="44"/>
      <c r="AD609" s="37"/>
    </row>
    <row r="610" spans="1:30" s="14" customFormat="1" x14ac:dyDescent="0.15">
      <c r="A610" s="1"/>
      <c r="B610" s="1"/>
      <c r="F610" s="19"/>
      <c r="L610" s="18"/>
      <c r="P610" s="45"/>
      <c r="Q610" s="45"/>
      <c r="R610" s="45"/>
      <c r="S610" s="44"/>
      <c r="AD610" s="37"/>
    </row>
    <row r="611" spans="1:30" s="14" customFormat="1" x14ac:dyDescent="0.15">
      <c r="A611" s="1"/>
      <c r="B611" s="1"/>
      <c r="F611" s="19"/>
      <c r="L611" s="18"/>
      <c r="P611" s="45"/>
      <c r="Q611" s="45"/>
      <c r="R611" s="45"/>
      <c r="S611" s="44"/>
      <c r="AD611" s="37"/>
    </row>
    <row r="612" spans="1:30" s="14" customFormat="1" x14ac:dyDescent="0.15">
      <c r="A612" s="1"/>
      <c r="B612" s="1"/>
      <c r="F612" s="19"/>
      <c r="L612" s="18"/>
      <c r="P612" s="45"/>
      <c r="Q612" s="45"/>
      <c r="R612" s="45"/>
      <c r="S612" s="44"/>
      <c r="AD612" s="37"/>
    </row>
    <row r="613" spans="1:30" s="14" customFormat="1" x14ac:dyDescent="0.15">
      <c r="A613" s="1"/>
      <c r="B613" s="1"/>
      <c r="F613" s="19"/>
      <c r="L613" s="18"/>
      <c r="P613" s="45"/>
      <c r="Q613" s="45"/>
      <c r="R613" s="45"/>
      <c r="S613" s="44"/>
      <c r="AD613" s="37"/>
    </row>
    <row r="614" spans="1:30" s="14" customFormat="1" x14ac:dyDescent="0.15">
      <c r="A614" s="1"/>
      <c r="B614" s="1"/>
      <c r="F614" s="19"/>
      <c r="L614" s="18"/>
      <c r="P614" s="45"/>
      <c r="Q614" s="45"/>
      <c r="R614" s="45"/>
      <c r="S614" s="44"/>
      <c r="AD614" s="37"/>
    </row>
    <row r="615" spans="1:30" s="14" customFormat="1" x14ac:dyDescent="0.15">
      <c r="A615" s="1"/>
      <c r="B615" s="1"/>
      <c r="F615" s="19"/>
      <c r="L615" s="18"/>
      <c r="P615" s="45"/>
      <c r="Q615" s="45"/>
      <c r="R615" s="45"/>
      <c r="S615" s="44"/>
      <c r="AD615" s="37"/>
    </row>
    <row r="616" spans="1:30" s="14" customFormat="1" x14ac:dyDescent="0.15">
      <c r="A616" s="1"/>
      <c r="B616" s="1"/>
      <c r="F616" s="19"/>
      <c r="L616" s="18"/>
      <c r="P616" s="45"/>
      <c r="Q616" s="45"/>
      <c r="R616" s="45"/>
      <c r="S616" s="44"/>
      <c r="AD616" s="37"/>
    </row>
    <row r="617" spans="1:30" s="14" customFormat="1" x14ac:dyDescent="0.15">
      <c r="A617" s="1"/>
      <c r="B617" s="1"/>
      <c r="F617" s="19"/>
      <c r="L617" s="18"/>
      <c r="P617" s="45"/>
      <c r="Q617" s="45"/>
      <c r="R617" s="45"/>
      <c r="S617" s="44"/>
      <c r="AD617" s="37"/>
    </row>
    <row r="618" spans="1:30" s="14" customFormat="1" x14ac:dyDescent="0.15">
      <c r="A618" s="1"/>
      <c r="B618" s="1"/>
      <c r="F618" s="19"/>
      <c r="L618" s="18"/>
      <c r="P618" s="45"/>
      <c r="Q618" s="45"/>
      <c r="R618" s="45"/>
      <c r="S618" s="44"/>
      <c r="AD618" s="37"/>
    </row>
    <row r="619" spans="1:30" s="14" customFormat="1" x14ac:dyDescent="0.15">
      <c r="A619" s="1"/>
      <c r="B619" s="1"/>
      <c r="F619" s="19"/>
      <c r="L619" s="18"/>
      <c r="P619" s="45"/>
      <c r="Q619" s="45"/>
      <c r="R619" s="45"/>
      <c r="S619" s="44"/>
      <c r="AD619" s="37"/>
    </row>
    <row r="620" spans="1:30" s="14" customFormat="1" x14ac:dyDescent="0.15">
      <c r="A620" s="1"/>
      <c r="B620" s="1"/>
      <c r="F620" s="19"/>
      <c r="L620" s="18"/>
      <c r="P620" s="45"/>
      <c r="Q620" s="45"/>
      <c r="R620" s="45"/>
      <c r="S620" s="44"/>
      <c r="AD620" s="37"/>
    </row>
    <row r="621" spans="1:30" s="14" customFormat="1" x14ac:dyDescent="0.15">
      <c r="A621" s="1"/>
      <c r="B621" s="1"/>
      <c r="F621" s="19"/>
      <c r="L621" s="18"/>
      <c r="P621" s="45"/>
      <c r="Q621" s="45"/>
      <c r="R621" s="45"/>
      <c r="S621" s="44"/>
      <c r="AD621" s="37"/>
    </row>
    <row r="622" spans="1:30" s="14" customFormat="1" x14ac:dyDescent="0.15">
      <c r="A622" s="1"/>
      <c r="B622" s="1"/>
      <c r="F622" s="19"/>
      <c r="L622" s="18"/>
      <c r="P622" s="45"/>
      <c r="Q622" s="45"/>
      <c r="R622" s="45"/>
      <c r="S622" s="44"/>
      <c r="AD622" s="37"/>
    </row>
    <row r="623" spans="1:30" s="14" customFormat="1" x14ac:dyDescent="0.15">
      <c r="A623" s="1"/>
      <c r="B623" s="1"/>
      <c r="F623" s="19"/>
      <c r="L623" s="18"/>
      <c r="P623" s="45"/>
      <c r="Q623" s="45"/>
      <c r="R623" s="45"/>
      <c r="S623" s="44"/>
      <c r="AD623" s="37"/>
    </row>
    <row r="624" spans="1:30" s="14" customFormat="1" x14ac:dyDescent="0.15">
      <c r="A624" s="1"/>
      <c r="B624" s="1"/>
      <c r="F624" s="19"/>
      <c r="L624" s="18"/>
      <c r="P624" s="45"/>
      <c r="Q624" s="45"/>
      <c r="R624" s="45"/>
      <c r="S624" s="44"/>
      <c r="AD624" s="37"/>
    </row>
    <row r="625" spans="1:30" s="14" customFormat="1" x14ac:dyDescent="0.15">
      <c r="A625" s="1"/>
      <c r="B625" s="1"/>
      <c r="F625" s="19"/>
      <c r="L625" s="18"/>
      <c r="P625" s="45"/>
      <c r="Q625" s="45"/>
      <c r="R625" s="45"/>
      <c r="S625" s="44"/>
      <c r="AD625" s="37"/>
    </row>
    <row r="626" spans="1:30" s="14" customFormat="1" x14ac:dyDescent="0.15">
      <c r="A626" s="1"/>
      <c r="B626" s="1"/>
      <c r="F626" s="19"/>
      <c r="L626" s="18"/>
      <c r="P626" s="45"/>
      <c r="Q626" s="45"/>
      <c r="R626" s="45"/>
      <c r="S626" s="44"/>
      <c r="AD626" s="37"/>
    </row>
    <row r="627" spans="1:30" s="14" customFormat="1" x14ac:dyDescent="0.15">
      <c r="A627" s="1"/>
      <c r="B627" s="1"/>
      <c r="F627" s="19"/>
      <c r="L627" s="18"/>
      <c r="P627" s="45"/>
      <c r="Q627" s="45"/>
      <c r="R627" s="45"/>
      <c r="S627" s="44"/>
      <c r="AD627" s="37"/>
    </row>
    <row r="628" spans="1:30" s="14" customFormat="1" x14ac:dyDescent="0.15">
      <c r="A628" s="1"/>
      <c r="B628" s="1"/>
      <c r="F628" s="19"/>
      <c r="L628" s="18"/>
      <c r="P628" s="45"/>
      <c r="Q628" s="45"/>
      <c r="R628" s="45"/>
      <c r="S628" s="44"/>
      <c r="AD628" s="37"/>
    </row>
    <row r="629" spans="1:30" s="14" customFormat="1" x14ac:dyDescent="0.15">
      <c r="A629" s="1"/>
      <c r="B629" s="1"/>
      <c r="F629" s="19"/>
      <c r="L629" s="18"/>
      <c r="P629" s="45"/>
      <c r="Q629" s="45"/>
      <c r="R629" s="45"/>
      <c r="S629" s="44"/>
      <c r="AD629" s="37"/>
    </row>
    <row r="630" spans="1:30" s="14" customFormat="1" x14ac:dyDescent="0.15">
      <c r="A630" s="1"/>
      <c r="B630" s="1"/>
      <c r="F630" s="19"/>
      <c r="L630" s="18"/>
      <c r="P630" s="45"/>
      <c r="Q630" s="45"/>
      <c r="R630" s="45"/>
      <c r="S630" s="44"/>
      <c r="AD630" s="37"/>
    </row>
    <row r="631" spans="1:30" s="14" customFormat="1" x14ac:dyDescent="0.15">
      <c r="A631" s="1"/>
      <c r="B631" s="1"/>
      <c r="F631" s="19"/>
      <c r="L631" s="18"/>
      <c r="P631" s="45"/>
      <c r="Q631" s="45"/>
      <c r="R631" s="45"/>
      <c r="S631" s="44"/>
      <c r="AD631" s="37"/>
    </row>
    <row r="632" spans="1:30" s="14" customFormat="1" x14ac:dyDescent="0.15">
      <c r="A632" s="1"/>
      <c r="B632" s="1"/>
      <c r="F632" s="19"/>
      <c r="L632" s="18"/>
      <c r="P632" s="45"/>
      <c r="Q632" s="45"/>
      <c r="R632" s="45"/>
      <c r="S632" s="44"/>
      <c r="AD632" s="37"/>
    </row>
    <row r="633" spans="1:30" s="14" customFormat="1" x14ac:dyDescent="0.15">
      <c r="A633" s="1"/>
      <c r="B633" s="1"/>
      <c r="F633" s="19"/>
      <c r="L633" s="18"/>
      <c r="P633" s="45"/>
      <c r="Q633" s="45"/>
      <c r="R633" s="45"/>
      <c r="S633" s="44"/>
      <c r="AD633" s="37"/>
    </row>
    <row r="634" spans="1:30" s="14" customFormat="1" x14ac:dyDescent="0.15">
      <c r="A634" s="1"/>
      <c r="B634" s="1"/>
      <c r="F634" s="19"/>
      <c r="L634" s="18"/>
      <c r="P634" s="45"/>
      <c r="Q634" s="45"/>
      <c r="R634" s="45"/>
      <c r="S634" s="44"/>
      <c r="AD634" s="37"/>
    </row>
    <row r="635" spans="1:30" s="14" customFormat="1" x14ac:dyDescent="0.15">
      <c r="A635" s="1"/>
      <c r="B635" s="1"/>
      <c r="F635" s="19"/>
      <c r="L635" s="18"/>
      <c r="P635" s="45"/>
      <c r="Q635" s="45"/>
      <c r="R635" s="45"/>
      <c r="S635" s="44"/>
      <c r="AD635" s="37"/>
    </row>
    <row r="636" spans="1:30" s="14" customFormat="1" x14ac:dyDescent="0.15">
      <c r="A636" s="1"/>
      <c r="B636" s="1"/>
      <c r="F636" s="19"/>
      <c r="L636" s="18"/>
      <c r="P636" s="45"/>
      <c r="Q636" s="45"/>
      <c r="R636" s="45"/>
      <c r="S636" s="44"/>
      <c r="AD636" s="37"/>
    </row>
    <row r="637" spans="1:30" s="14" customFormat="1" x14ac:dyDescent="0.15">
      <c r="A637" s="1"/>
      <c r="B637" s="1"/>
      <c r="F637" s="19"/>
      <c r="L637" s="18"/>
      <c r="P637" s="45"/>
      <c r="Q637" s="45"/>
      <c r="R637" s="45"/>
      <c r="S637" s="44"/>
      <c r="AD637" s="37"/>
    </row>
    <row r="638" spans="1:30" s="14" customFormat="1" x14ac:dyDescent="0.15">
      <c r="A638" s="1"/>
      <c r="B638" s="1"/>
      <c r="F638" s="19"/>
      <c r="L638" s="18"/>
      <c r="P638" s="45"/>
      <c r="Q638" s="45"/>
      <c r="R638" s="45"/>
      <c r="S638" s="44"/>
      <c r="AD638" s="37"/>
    </row>
    <row r="639" spans="1:30" s="14" customFormat="1" x14ac:dyDescent="0.15">
      <c r="A639" s="1"/>
      <c r="B639" s="1"/>
      <c r="F639" s="19"/>
      <c r="L639" s="18"/>
      <c r="P639" s="45"/>
      <c r="Q639" s="45"/>
      <c r="R639" s="45"/>
      <c r="S639" s="44"/>
      <c r="AD639" s="37"/>
    </row>
    <row r="640" spans="1:30" s="14" customFormat="1" x14ac:dyDescent="0.15">
      <c r="A640" s="1"/>
      <c r="B640" s="1"/>
      <c r="F640" s="19"/>
      <c r="L640" s="18"/>
      <c r="P640" s="45"/>
      <c r="Q640" s="45"/>
      <c r="R640" s="45"/>
      <c r="S640" s="44"/>
      <c r="AD640" s="37"/>
    </row>
    <row r="641" spans="1:30" s="14" customFormat="1" x14ac:dyDescent="0.15">
      <c r="A641" s="1"/>
      <c r="B641" s="1"/>
      <c r="F641" s="19"/>
      <c r="L641" s="18"/>
      <c r="P641" s="45"/>
      <c r="Q641" s="45"/>
      <c r="R641" s="45"/>
      <c r="S641" s="44"/>
      <c r="AD641" s="37"/>
    </row>
    <row r="642" spans="1:30" s="14" customFormat="1" x14ac:dyDescent="0.15">
      <c r="A642" s="1"/>
      <c r="B642" s="1"/>
      <c r="F642" s="19"/>
      <c r="L642" s="18"/>
      <c r="P642" s="45"/>
      <c r="Q642" s="45"/>
      <c r="R642" s="45"/>
      <c r="S642" s="44"/>
      <c r="AD642" s="37"/>
    </row>
    <row r="643" spans="1:30" s="14" customFormat="1" x14ac:dyDescent="0.15">
      <c r="A643" s="1"/>
      <c r="B643" s="1"/>
      <c r="F643" s="19"/>
      <c r="L643" s="18"/>
      <c r="P643" s="45"/>
      <c r="Q643" s="45"/>
      <c r="R643" s="45"/>
      <c r="S643" s="44"/>
      <c r="AD643" s="37"/>
    </row>
    <row r="644" spans="1:30" s="14" customFormat="1" x14ac:dyDescent="0.15">
      <c r="A644" s="1"/>
      <c r="B644" s="1"/>
      <c r="F644" s="19"/>
      <c r="L644" s="18"/>
      <c r="P644" s="45"/>
      <c r="Q644" s="45"/>
      <c r="R644" s="45"/>
      <c r="S644" s="44"/>
      <c r="AD644" s="37"/>
    </row>
    <row r="645" spans="1:30" s="14" customFormat="1" x14ac:dyDescent="0.15">
      <c r="A645" s="1"/>
      <c r="B645" s="1"/>
      <c r="F645" s="19"/>
      <c r="L645" s="18"/>
      <c r="P645" s="45"/>
      <c r="Q645" s="45"/>
      <c r="R645" s="45"/>
      <c r="S645" s="44"/>
      <c r="AD645" s="37"/>
    </row>
    <row r="646" spans="1:30" s="14" customFormat="1" x14ac:dyDescent="0.15">
      <c r="A646" s="1"/>
      <c r="B646" s="1"/>
      <c r="F646" s="19"/>
      <c r="L646" s="18"/>
      <c r="P646" s="45"/>
      <c r="Q646" s="45"/>
      <c r="R646" s="45"/>
      <c r="S646" s="44"/>
      <c r="AD646" s="37"/>
    </row>
    <row r="647" spans="1:30" s="14" customFormat="1" x14ac:dyDescent="0.15">
      <c r="A647" s="1"/>
      <c r="B647" s="1"/>
      <c r="F647" s="19"/>
      <c r="L647" s="18"/>
      <c r="P647" s="45"/>
      <c r="Q647" s="45"/>
      <c r="R647" s="45"/>
      <c r="S647" s="44"/>
      <c r="AD647" s="37"/>
    </row>
    <row r="648" spans="1:30" s="14" customFormat="1" x14ac:dyDescent="0.15">
      <c r="A648" s="1"/>
      <c r="B648" s="1"/>
      <c r="F648" s="19"/>
      <c r="L648" s="18"/>
      <c r="P648" s="45"/>
      <c r="Q648" s="45"/>
      <c r="R648" s="45"/>
      <c r="S648" s="44"/>
      <c r="AD648" s="37"/>
    </row>
    <row r="649" spans="1:30" s="14" customFormat="1" x14ac:dyDescent="0.15">
      <c r="A649" s="1"/>
      <c r="B649" s="1"/>
      <c r="F649" s="19"/>
      <c r="L649" s="18"/>
      <c r="P649" s="45"/>
      <c r="Q649" s="45"/>
      <c r="R649" s="45"/>
      <c r="S649" s="44"/>
      <c r="AD649" s="37"/>
    </row>
    <row r="650" spans="1:30" s="14" customFormat="1" x14ac:dyDescent="0.15">
      <c r="A650" s="1"/>
      <c r="B650" s="1"/>
      <c r="F650" s="19"/>
      <c r="L650" s="18"/>
      <c r="P650" s="45"/>
      <c r="Q650" s="45"/>
      <c r="R650" s="45"/>
      <c r="S650" s="44"/>
      <c r="AD650" s="37"/>
    </row>
    <row r="651" spans="1:30" s="14" customFormat="1" x14ac:dyDescent="0.15">
      <c r="A651" s="1"/>
      <c r="B651" s="1"/>
      <c r="F651" s="19"/>
      <c r="L651" s="18"/>
      <c r="P651" s="45"/>
      <c r="Q651" s="45"/>
      <c r="R651" s="45"/>
      <c r="S651" s="44"/>
      <c r="AD651" s="37"/>
    </row>
    <row r="652" spans="1:30" s="14" customFormat="1" x14ac:dyDescent="0.15">
      <c r="A652" s="1"/>
      <c r="B652" s="1"/>
      <c r="F652" s="19"/>
      <c r="L652" s="18"/>
      <c r="P652" s="45"/>
      <c r="Q652" s="45"/>
      <c r="R652" s="45"/>
      <c r="S652" s="44"/>
      <c r="AD652" s="37"/>
    </row>
    <row r="653" spans="1:30" s="14" customFormat="1" x14ac:dyDescent="0.15">
      <c r="A653" s="1"/>
      <c r="B653" s="1"/>
      <c r="F653" s="19"/>
      <c r="L653" s="18"/>
      <c r="P653" s="45"/>
      <c r="Q653" s="45"/>
      <c r="R653" s="45"/>
      <c r="S653" s="44"/>
      <c r="AD653" s="37"/>
    </row>
    <row r="654" spans="1:30" s="14" customFormat="1" x14ac:dyDescent="0.15">
      <c r="A654" s="1"/>
      <c r="B654" s="1"/>
      <c r="F654" s="19"/>
      <c r="L654" s="18"/>
      <c r="P654" s="45"/>
      <c r="Q654" s="45"/>
      <c r="R654" s="45"/>
      <c r="S654" s="44"/>
      <c r="AD654" s="37"/>
    </row>
    <row r="655" spans="1:30" s="14" customFormat="1" x14ac:dyDescent="0.15">
      <c r="A655" s="1"/>
      <c r="B655" s="1"/>
      <c r="F655" s="19"/>
      <c r="L655" s="18"/>
      <c r="P655" s="45"/>
      <c r="Q655" s="45"/>
      <c r="R655" s="45"/>
      <c r="S655" s="44"/>
      <c r="AD655" s="37"/>
    </row>
    <row r="656" spans="1:30" s="14" customFormat="1" x14ac:dyDescent="0.15">
      <c r="A656" s="1"/>
      <c r="B656" s="1"/>
      <c r="F656" s="19"/>
      <c r="L656" s="18"/>
      <c r="P656" s="45"/>
      <c r="Q656" s="45"/>
      <c r="R656" s="45"/>
      <c r="S656" s="44"/>
      <c r="AD656" s="37"/>
    </row>
    <row r="657" spans="1:30" s="14" customFormat="1" x14ac:dyDescent="0.15">
      <c r="A657" s="1"/>
      <c r="B657" s="1"/>
      <c r="F657" s="19"/>
      <c r="L657" s="18"/>
      <c r="P657" s="45"/>
      <c r="Q657" s="45"/>
      <c r="R657" s="45"/>
      <c r="S657" s="44"/>
      <c r="AD657" s="37"/>
    </row>
    <row r="658" spans="1:30" s="14" customFormat="1" x14ac:dyDescent="0.15">
      <c r="A658" s="1"/>
      <c r="B658" s="1"/>
      <c r="F658" s="19"/>
      <c r="L658" s="18"/>
      <c r="P658" s="45"/>
      <c r="Q658" s="45"/>
      <c r="R658" s="45"/>
      <c r="S658" s="44"/>
      <c r="AD658" s="37"/>
    </row>
    <row r="659" spans="1:30" s="14" customFormat="1" x14ac:dyDescent="0.15">
      <c r="A659" s="1"/>
      <c r="B659" s="1"/>
      <c r="F659" s="19"/>
      <c r="L659" s="18"/>
      <c r="P659" s="45"/>
      <c r="Q659" s="45"/>
      <c r="R659" s="45"/>
      <c r="S659" s="44"/>
      <c r="AD659" s="37"/>
    </row>
    <row r="660" spans="1:30" s="14" customFormat="1" x14ac:dyDescent="0.15">
      <c r="A660" s="1"/>
      <c r="B660" s="1"/>
      <c r="F660" s="19"/>
      <c r="L660" s="18"/>
      <c r="P660" s="45"/>
      <c r="Q660" s="45"/>
      <c r="R660" s="45"/>
      <c r="S660" s="44"/>
      <c r="AD660" s="37"/>
    </row>
    <row r="661" spans="1:30" s="14" customFormat="1" x14ac:dyDescent="0.15">
      <c r="A661" s="1"/>
      <c r="B661" s="1"/>
      <c r="F661" s="19"/>
      <c r="L661" s="18"/>
      <c r="P661" s="45"/>
      <c r="Q661" s="45"/>
      <c r="R661" s="45"/>
      <c r="S661" s="44"/>
      <c r="AD661" s="37"/>
    </row>
    <row r="662" spans="1:30" s="14" customFormat="1" x14ac:dyDescent="0.15">
      <c r="A662" s="1"/>
      <c r="B662" s="1"/>
      <c r="F662" s="19"/>
      <c r="L662" s="18"/>
      <c r="P662" s="45"/>
      <c r="Q662" s="45"/>
      <c r="R662" s="45"/>
      <c r="S662" s="44"/>
      <c r="AD662" s="37"/>
    </row>
    <row r="663" spans="1:30" s="14" customFormat="1" x14ac:dyDescent="0.15">
      <c r="A663" s="1"/>
      <c r="B663" s="1"/>
      <c r="F663" s="19"/>
      <c r="L663" s="18"/>
      <c r="P663" s="45"/>
      <c r="Q663" s="45"/>
      <c r="R663" s="45"/>
      <c r="S663" s="44"/>
      <c r="AD663" s="37"/>
    </row>
    <row r="664" spans="1:30" s="14" customFormat="1" x14ac:dyDescent="0.15">
      <c r="A664" s="1"/>
      <c r="B664" s="1"/>
      <c r="F664" s="19"/>
      <c r="L664" s="18"/>
      <c r="P664" s="45"/>
      <c r="Q664" s="45"/>
      <c r="R664" s="45"/>
      <c r="S664" s="44"/>
      <c r="AD664" s="37"/>
    </row>
    <row r="665" spans="1:30" s="14" customFormat="1" x14ac:dyDescent="0.15">
      <c r="A665" s="1"/>
      <c r="B665" s="1"/>
      <c r="F665" s="19"/>
      <c r="L665" s="18"/>
      <c r="P665" s="45"/>
      <c r="Q665" s="45"/>
      <c r="R665" s="45"/>
      <c r="S665" s="44"/>
      <c r="AD665" s="37"/>
    </row>
    <row r="666" spans="1:30" s="14" customFormat="1" x14ac:dyDescent="0.15">
      <c r="A666" s="1"/>
      <c r="B666" s="1"/>
      <c r="F666" s="19"/>
      <c r="L666" s="18"/>
      <c r="P666" s="45"/>
      <c r="Q666" s="45"/>
      <c r="R666" s="45"/>
      <c r="S666" s="44"/>
      <c r="AD666" s="37"/>
    </row>
    <row r="667" spans="1:30" s="14" customFormat="1" x14ac:dyDescent="0.15">
      <c r="A667" s="1"/>
      <c r="B667" s="1"/>
      <c r="F667" s="19"/>
      <c r="L667" s="18"/>
      <c r="P667" s="45"/>
      <c r="Q667" s="45"/>
      <c r="R667" s="45"/>
      <c r="S667" s="44"/>
      <c r="AD667" s="37"/>
    </row>
    <row r="668" spans="1:30" s="14" customFormat="1" x14ac:dyDescent="0.15">
      <c r="A668" s="1"/>
      <c r="B668" s="1"/>
      <c r="F668" s="19"/>
      <c r="L668" s="18"/>
      <c r="P668" s="45"/>
      <c r="Q668" s="45"/>
      <c r="R668" s="45"/>
      <c r="S668" s="44"/>
      <c r="AD668" s="37"/>
    </row>
    <row r="669" spans="1:30" s="14" customFormat="1" x14ac:dyDescent="0.15">
      <c r="A669" s="1"/>
      <c r="B669" s="1"/>
      <c r="F669" s="19"/>
      <c r="L669" s="18"/>
      <c r="P669" s="45"/>
      <c r="Q669" s="45"/>
      <c r="R669" s="45"/>
      <c r="S669" s="44"/>
      <c r="AD669" s="37"/>
    </row>
    <row r="670" spans="1:30" s="14" customFormat="1" x14ac:dyDescent="0.15">
      <c r="A670" s="1"/>
      <c r="B670" s="1"/>
      <c r="F670" s="19"/>
      <c r="L670" s="18"/>
      <c r="P670" s="45"/>
      <c r="Q670" s="45"/>
      <c r="R670" s="45"/>
      <c r="S670" s="44"/>
      <c r="AD670" s="37"/>
    </row>
    <row r="671" spans="1:30" s="14" customFormat="1" x14ac:dyDescent="0.15">
      <c r="A671" s="1"/>
      <c r="B671" s="1"/>
      <c r="F671" s="19"/>
      <c r="L671" s="18"/>
      <c r="P671" s="45"/>
      <c r="Q671" s="45"/>
      <c r="R671" s="45"/>
      <c r="S671" s="44"/>
      <c r="AD671" s="37"/>
    </row>
    <row r="672" spans="1:30" s="14" customFormat="1" x14ac:dyDescent="0.15">
      <c r="A672" s="1"/>
      <c r="B672" s="1"/>
      <c r="F672" s="19"/>
      <c r="L672" s="18"/>
      <c r="P672" s="45"/>
      <c r="Q672" s="45"/>
      <c r="R672" s="45"/>
      <c r="S672" s="44"/>
      <c r="AD672" s="37"/>
    </row>
    <row r="673" spans="1:30" s="14" customFormat="1" x14ac:dyDescent="0.15">
      <c r="A673" s="1"/>
      <c r="B673" s="1"/>
      <c r="F673" s="19"/>
      <c r="L673" s="18"/>
      <c r="P673" s="45"/>
      <c r="Q673" s="45"/>
      <c r="R673" s="45"/>
      <c r="S673" s="44"/>
      <c r="AD673" s="37"/>
    </row>
    <row r="674" spans="1:30" s="14" customFormat="1" x14ac:dyDescent="0.15">
      <c r="A674" s="1"/>
      <c r="B674" s="1"/>
      <c r="F674" s="19"/>
      <c r="L674" s="18"/>
      <c r="P674" s="45"/>
      <c r="Q674" s="45"/>
      <c r="R674" s="45"/>
      <c r="S674" s="44"/>
      <c r="AD674" s="37"/>
    </row>
    <row r="675" spans="1:30" s="14" customFormat="1" x14ac:dyDescent="0.15">
      <c r="A675" s="1"/>
      <c r="B675" s="1"/>
      <c r="F675" s="19"/>
      <c r="L675" s="18"/>
      <c r="P675" s="45"/>
      <c r="Q675" s="45"/>
      <c r="R675" s="45"/>
      <c r="S675" s="44"/>
      <c r="AD675" s="37"/>
    </row>
    <row r="676" spans="1:30" s="14" customFormat="1" x14ac:dyDescent="0.15">
      <c r="A676" s="1"/>
      <c r="B676" s="1"/>
      <c r="F676" s="19"/>
      <c r="L676" s="18"/>
      <c r="P676" s="45"/>
      <c r="Q676" s="45"/>
      <c r="R676" s="45"/>
      <c r="S676" s="44"/>
      <c r="AD676" s="37"/>
    </row>
    <row r="677" spans="1:30" s="14" customFormat="1" x14ac:dyDescent="0.15">
      <c r="A677" s="1"/>
      <c r="B677" s="1"/>
      <c r="F677" s="19"/>
      <c r="L677" s="18"/>
      <c r="P677" s="45"/>
      <c r="Q677" s="45"/>
      <c r="R677" s="45"/>
      <c r="S677" s="44"/>
      <c r="AD677" s="37"/>
    </row>
    <row r="678" spans="1:30" s="14" customFormat="1" x14ac:dyDescent="0.15">
      <c r="A678" s="1"/>
      <c r="B678" s="1"/>
      <c r="F678" s="19"/>
      <c r="L678" s="18"/>
      <c r="P678" s="45"/>
      <c r="Q678" s="45"/>
      <c r="R678" s="45"/>
      <c r="S678" s="44"/>
      <c r="AD678" s="37"/>
    </row>
    <row r="679" spans="1:30" s="14" customFormat="1" x14ac:dyDescent="0.15">
      <c r="A679" s="1"/>
      <c r="B679" s="1"/>
      <c r="F679" s="19"/>
      <c r="L679" s="18"/>
      <c r="P679" s="45"/>
      <c r="Q679" s="45"/>
      <c r="R679" s="45"/>
      <c r="S679" s="44"/>
      <c r="AD679" s="37"/>
    </row>
    <row r="680" spans="1:30" s="14" customFormat="1" x14ac:dyDescent="0.15">
      <c r="A680" s="1"/>
      <c r="B680" s="1"/>
      <c r="F680" s="19"/>
      <c r="L680" s="18"/>
      <c r="P680" s="45"/>
      <c r="Q680" s="45"/>
      <c r="R680" s="45"/>
      <c r="S680" s="44"/>
      <c r="AD680" s="37"/>
    </row>
    <row r="681" spans="1:30" s="14" customFormat="1" x14ac:dyDescent="0.15">
      <c r="A681" s="1"/>
      <c r="B681" s="1"/>
      <c r="F681" s="19"/>
      <c r="L681" s="18"/>
      <c r="P681" s="45"/>
      <c r="Q681" s="45"/>
      <c r="R681" s="45"/>
      <c r="S681" s="44"/>
      <c r="AD681" s="37"/>
    </row>
    <row r="682" spans="1:30" s="14" customFormat="1" x14ac:dyDescent="0.15">
      <c r="A682" s="1"/>
      <c r="B682" s="1"/>
      <c r="F682" s="19"/>
      <c r="L682" s="18"/>
      <c r="P682" s="45"/>
      <c r="Q682" s="45"/>
      <c r="R682" s="45"/>
      <c r="S682" s="44"/>
      <c r="AD682" s="37"/>
    </row>
    <row r="683" spans="1:30" s="14" customFormat="1" x14ac:dyDescent="0.15">
      <c r="A683" s="1"/>
      <c r="B683" s="1"/>
      <c r="F683" s="19"/>
      <c r="L683" s="18"/>
      <c r="P683" s="45"/>
      <c r="Q683" s="45"/>
      <c r="R683" s="45"/>
      <c r="S683" s="44"/>
      <c r="AD683" s="37"/>
    </row>
    <row r="684" spans="1:30" s="14" customFormat="1" x14ac:dyDescent="0.15">
      <c r="A684" s="1"/>
      <c r="B684" s="1"/>
      <c r="F684" s="19"/>
      <c r="L684" s="18"/>
      <c r="P684" s="45"/>
      <c r="Q684" s="45"/>
      <c r="R684" s="45"/>
      <c r="S684" s="44"/>
      <c r="AD684" s="37"/>
    </row>
    <row r="685" spans="1:30" s="14" customFormat="1" x14ac:dyDescent="0.15">
      <c r="A685" s="1"/>
      <c r="B685" s="1"/>
      <c r="F685" s="19"/>
      <c r="L685" s="18"/>
      <c r="P685" s="45"/>
      <c r="Q685" s="45"/>
      <c r="R685" s="45"/>
      <c r="S685" s="44"/>
      <c r="AD685" s="37"/>
    </row>
    <row r="686" spans="1:30" s="14" customFormat="1" x14ac:dyDescent="0.15">
      <c r="A686" s="1"/>
      <c r="B686" s="1"/>
      <c r="F686" s="19"/>
      <c r="L686" s="18"/>
      <c r="P686" s="45"/>
      <c r="Q686" s="45"/>
      <c r="R686" s="45"/>
      <c r="S686" s="44"/>
      <c r="AD686" s="37"/>
    </row>
    <row r="687" spans="1:30" s="14" customFormat="1" x14ac:dyDescent="0.15">
      <c r="A687" s="1"/>
      <c r="B687" s="1"/>
      <c r="F687" s="19"/>
      <c r="L687" s="18"/>
      <c r="P687" s="45"/>
      <c r="Q687" s="45"/>
      <c r="R687" s="45"/>
      <c r="S687" s="44"/>
      <c r="AD687" s="37"/>
    </row>
    <row r="688" spans="1:30" s="14" customFormat="1" x14ac:dyDescent="0.15">
      <c r="A688" s="1"/>
      <c r="B688" s="1"/>
      <c r="F688" s="19"/>
      <c r="L688" s="18"/>
      <c r="P688" s="45"/>
      <c r="Q688" s="45"/>
      <c r="R688" s="45"/>
      <c r="S688" s="44"/>
      <c r="AD688" s="37"/>
    </row>
    <row r="689" spans="1:30" s="14" customFormat="1" x14ac:dyDescent="0.15">
      <c r="A689" s="1"/>
      <c r="B689" s="1"/>
      <c r="F689" s="19"/>
      <c r="L689" s="18"/>
      <c r="P689" s="45"/>
      <c r="Q689" s="45"/>
      <c r="R689" s="45"/>
      <c r="S689" s="44"/>
      <c r="AD689" s="37"/>
    </row>
    <row r="690" spans="1:30" s="14" customFormat="1" x14ac:dyDescent="0.15">
      <c r="A690" s="1"/>
      <c r="B690" s="1"/>
      <c r="F690" s="19"/>
      <c r="L690" s="18"/>
      <c r="P690" s="45"/>
      <c r="Q690" s="45"/>
      <c r="R690" s="45"/>
      <c r="S690" s="44"/>
      <c r="AD690" s="37"/>
    </row>
    <row r="691" spans="1:30" s="14" customFormat="1" x14ac:dyDescent="0.15">
      <c r="A691" s="1"/>
      <c r="B691" s="1"/>
      <c r="F691" s="19"/>
      <c r="L691" s="18"/>
      <c r="P691" s="45"/>
      <c r="Q691" s="45"/>
      <c r="R691" s="45"/>
      <c r="S691" s="44"/>
      <c r="AD691" s="37"/>
    </row>
    <row r="692" spans="1:30" s="14" customFormat="1" x14ac:dyDescent="0.15">
      <c r="A692" s="1"/>
      <c r="B692" s="1"/>
      <c r="F692" s="19"/>
      <c r="L692" s="18"/>
      <c r="P692" s="45"/>
      <c r="Q692" s="45"/>
      <c r="R692" s="45"/>
      <c r="S692" s="44"/>
      <c r="AD692" s="37"/>
    </row>
    <row r="693" spans="1:30" s="14" customFormat="1" x14ac:dyDescent="0.15">
      <c r="A693" s="1"/>
      <c r="B693" s="1"/>
      <c r="F693" s="19"/>
      <c r="L693" s="18"/>
      <c r="P693" s="45"/>
      <c r="Q693" s="45"/>
      <c r="R693" s="45"/>
      <c r="S693" s="44"/>
      <c r="AD693" s="37"/>
    </row>
    <row r="694" spans="1:30" s="14" customFormat="1" x14ac:dyDescent="0.15">
      <c r="A694" s="1"/>
      <c r="B694" s="1"/>
      <c r="F694" s="19"/>
      <c r="L694" s="18"/>
      <c r="P694" s="45"/>
      <c r="Q694" s="45"/>
      <c r="R694" s="45"/>
      <c r="S694" s="44"/>
      <c r="AD694" s="37"/>
    </row>
    <row r="695" spans="1:30" s="14" customFormat="1" x14ac:dyDescent="0.15">
      <c r="A695" s="1"/>
      <c r="B695" s="1"/>
      <c r="F695" s="19"/>
      <c r="L695" s="18"/>
      <c r="P695" s="45"/>
      <c r="Q695" s="45"/>
      <c r="R695" s="45"/>
      <c r="S695" s="44"/>
      <c r="AD695" s="37"/>
    </row>
    <row r="696" spans="1:30" s="14" customFormat="1" x14ac:dyDescent="0.15">
      <c r="A696" s="1"/>
      <c r="B696" s="1"/>
      <c r="F696" s="19"/>
      <c r="L696" s="18"/>
      <c r="P696" s="45"/>
      <c r="Q696" s="45"/>
      <c r="R696" s="45"/>
      <c r="S696" s="44"/>
      <c r="AD696" s="37"/>
    </row>
    <row r="697" spans="1:30" s="14" customFormat="1" x14ac:dyDescent="0.15">
      <c r="A697" s="1"/>
      <c r="B697" s="1"/>
      <c r="F697" s="19"/>
      <c r="L697" s="18"/>
      <c r="P697" s="45"/>
      <c r="Q697" s="45"/>
      <c r="R697" s="45"/>
      <c r="S697" s="44"/>
      <c r="AD697" s="37"/>
    </row>
    <row r="698" spans="1:30" s="14" customFormat="1" x14ac:dyDescent="0.15">
      <c r="A698" s="1"/>
      <c r="B698" s="1"/>
      <c r="F698" s="19"/>
      <c r="L698" s="18"/>
      <c r="P698" s="45"/>
      <c r="Q698" s="45"/>
      <c r="R698" s="45"/>
      <c r="S698" s="44"/>
      <c r="AD698" s="37"/>
    </row>
    <row r="699" spans="1:30" s="14" customFormat="1" x14ac:dyDescent="0.15">
      <c r="A699" s="1"/>
      <c r="B699" s="1"/>
      <c r="F699" s="19"/>
      <c r="L699" s="18"/>
      <c r="P699" s="45"/>
      <c r="Q699" s="45"/>
      <c r="R699" s="45"/>
      <c r="S699" s="44"/>
      <c r="AD699" s="37"/>
    </row>
    <row r="700" spans="1:30" s="14" customFormat="1" x14ac:dyDescent="0.15">
      <c r="A700" s="1"/>
      <c r="B700" s="1"/>
      <c r="F700" s="19"/>
      <c r="L700" s="18"/>
      <c r="P700" s="45"/>
      <c r="Q700" s="45"/>
      <c r="R700" s="45"/>
      <c r="S700" s="44"/>
      <c r="AD700" s="37"/>
    </row>
    <row r="701" spans="1:30" s="14" customFormat="1" x14ac:dyDescent="0.15">
      <c r="A701" s="1"/>
      <c r="B701" s="1"/>
      <c r="F701" s="19"/>
      <c r="L701" s="18"/>
      <c r="P701" s="45"/>
      <c r="Q701" s="45"/>
      <c r="R701" s="45"/>
      <c r="S701" s="44"/>
      <c r="AD701" s="37"/>
    </row>
    <row r="702" spans="1:30" s="14" customFormat="1" x14ac:dyDescent="0.15">
      <c r="A702" s="1"/>
      <c r="B702" s="1"/>
      <c r="F702" s="19"/>
      <c r="L702" s="18"/>
      <c r="P702" s="45"/>
      <c r="Q702" s="45"/>
      <c r="R702" s="45"/>
      <c r="S702" s="44"/>
      <c r="AD702" s="37"/>
    </row>
    <row r="703" spans="1:30" s="14" customFormat="1" x14ac:dyDescent="0.15">
      <c r="A703" s="1"/>
      <c r="B703" s="1"/>
      <c r="F703" s="19"/>
      <c r="L703" s="18"/>
      <c r="P703" s="45"/>
      <c r="Q703" s="45"/>
      <c r="R703" s="45"/>
      <c r="S703" s="44"/>
      <c r="AD703" s="37"/>
    </row>
    <row r="704" spans="1:30" s="14" customFormat="1" x14ac:dyDescent="0.15">
      <c r="A704" s="1"/>
      <c r="B704" s="1"/>
      <c r="F704" s="19"/>
      <c r="L704" s="18"/>
      <c r="P704" s="45"/>
      <c r="Q704" s="45"/>
      <c r="R704" s="45"/>
      <c r="S704" s="44"/>
      <c r="AD704" s="37"/>
    </row>
    <row r="705" spans="1:30" s="14" customFormat="1" x14ac:dyDescent="0.15">
      <c r="A705" s="1"/>
      <c r="B705" s="1"/>
      <c r="F705" s="19"/>
      <c r="L705" s="18"/>
      <c r="P705" s="45"/>
      <c r="Q705" s="45"/>
      <c r="R705" s="45"/>
      <c r="S705" s="44"/>
      <c r="AD705" s="37"/>
    </row>
    <row r="706" spans="1:30" s="14" customFormat="1" x14ac:dyDescent="0.15">
      <c r="A706" s="1"/>
      <c r="B706" s="1"/>
      <c r="F706" s="19"/>
      <c r="L706" s="18"/>
      <c r="P706" s="45"/>
      <c r="Q706" s="45"/>
      <c r="R706" s="45"/>
      <c r="S706" s="44"/>
      <c r="AD706" s="37"/>
    </row>
    <row r="707" spans="1:30" s="14" customFormat="1" x14ac:dyDescent="0.15">
      <c r="A707" s="1"/>
      <c r="B707" s="1"/>
      <c r="F707" s="19"/>
      <c r="L707" s="18"/>
      <c r="P707" s="45"/>
      <c r="Q707" s="45"/>
      <c r="R707" s="45"/>
      <c r="S707" s="44"/>
      <c r="AD707" s="37"/>
    </row>
    <row r="708" spans="1:30" s="14" customFormat="1" x14ac:dyDescent="0.15">
      <c r="A708" s="1"/>
      <c r="B708" s="1"/>
      <c r="F708" s="19"/>
      <c r="L708" s="18"/>
      <c r="P708" s="45"/>
      <c r="Q708" s="45"/>
      <c r="R708" s="45"/>
      <c r="S708" s="44"/>
      <c r="AD708" s="37"/>
    </row>
    <row r="709" spans="1:30" s="14" customFormat="1" x14ac:dyDescent="0.15">
      <c r="A709" s="1"/>
      <c r="B709" s="1"/>
      <c r="F709" s="19"/>
      <c r="L709" s="18"/>
      <c r="P709" s="45"/>
      <c r="Q709" s="45"/>
      <c r="R709" s="45"/>
      <c r="S709" s="44"/>
      <c r="AD709" s="37"/>
    </row>
    <row r="710" spans="1:30" s="14" customFormat="1" x14ac:dyDescent="0.15">
      <c r="A710" s="1"/>
      <c r="B710" s="1"/>
      <c r="F710" s="19"/>
      <c r="L710" s="18"/>
      <c r="P710" s="45"/>
      <c r="Q710" s="45"/>
      <c r="R710" s="45"/>
      <c r="S710" s="44"/>
      <c r="AD710" s="37"/>
    </row>
    <row r="711" spans="1:30" s="14" customFormat="1" x14ac:dyDescent="0.15">
      <c r="A711" s="1"/>
      <c r="B711" s="1"/>
      <c r="F711" s="19"/>
      <c r="L711" s="18"/>
      <c r="P711" s="45"/>
      <c r="Q711" s="45"/>
      <c r="R711" s="45"/>
      <c r="S711" s="44"/>
      <c r="AD711" s="37"/>
    </row>
    <row r="712" spans="1:30" s="14" customFormat="1" x14ac:dyDescent="0.15">
      <c r="A712" s="1"/>
      <c r="B712" s="1"/>
      <c r="F712" s="19"/>
      <c r="L712" s="18"/>
      <c r="P712" s="45"/>
      <c r="Q712" s="45"/>
      <c r="R712" s="45"/>
      <c r="S712" s="44"/>
      <c r="AD712" s="37"/>
    </row>
    <row r="713" spans="1:30" s="14" customFormat="1" x14ac:dyDescent="0.15">
      <c r="A713" s="1"/>
      <c r="B713" s="1"/>
      <c r="F713" s="19"/>
      <c r="L713" s="18"/>
      <c r="P713" s="45"/>
      <c r="Q713" s="45"/>
      <c r="R713" s="45"/>
      <c r="S713" s="44"/>
      <c r="AD713" s="37"/>
    </row>
    <row r="714" spans="1:30" s="14" customFormat="1" x14ac:dyDescent="0.15">
      <c r="A714" s="1"/>
      <c r="B714" s="1"/>
      <c r="F714" s="19"/>
      <c r="L714" s="18"/>
      <c r="P714" s="45"/>
      <c r="Q714" s="45"/>
      <c r="R714" s="45"/>
      <c r="S714" s="44"/>
      <c r="AD714" s="37"/>
    </row>
    <row r="715" spans="1:30" s="14" customFormat="1" x14ac:dyDescent="0.15">
      <c r="A715" s="1"/>
      <c r="B715" s="1"/>
      <c r="F715" s="19"/>
      <c r="L715" s="18"/>
      <c r="P715" s="45"/>
      <c r="Q715" s="45"/>
      <c r="R715" s="45"/>
      <c r="S715" s="44"/>
      <c r="AD715" s="37"/>
    </row>
    <row r="716" spans="1:30" s="14" customFormat="1" x14ac:dyDescent="0.15">
      <c r="A716" s="1"/>
      <c r="B716" s="1"/>
      <c r="F716" s="19"/>
      <c r="L716" s="18"/>
      <c r="P716" s="45"/>
      <c r="Q716" s="45"/>
      <c r="R716" s="45"/>
      <c r="S716" s="44"/>
      <c r="AD716" s="37"/>
    </row>
    <row r="717" spans="1:30" s="14" customFormat="1" x14ac:dyDescent="0.15">
      <c r="A717" s="1"/>
      <c r="B717" s="1"/>
      <c r="F717" s="19"/>
      <c r="L717" s="18"/>
      <c r="P717" s="45"/>
      <c r="Q717" s="45"/>
      <c r="R717" s="45"/>
      <c r="S717" s="44"/>
      <c r="AD717" s="37"/>
    </row>
    <row r="718" spans="1:30" s="14" customFormat="1" x14ac:dyDescent="0.15">
      <c r="A718" s="1"/>
      <c r="B718" s="1"/>
      <c r="F718" s="19"/>
      <c r="L718" s="18"/>
      <c r="P718" s="45"/>
      <c r="Q718" s="45"/>
      <c r="R718" s="45"/>
      <c r="S718" s="44"/>
      <c r="AD718" s="37"/>
    </row>
    <row r="719" spans="1:30" s="14" customFormat="1" x14ac:dyDescent="0.15">
      <c r="A719" s="1"/>
      <c r="B719" s="1"/>
      <c r="F719" s="19"/>
      <c r="L719" s="18"/>
      <c r="P719" s="45"/>
      <c r="Q719" s="45"/>
      <c r="R719" s="45"/>
      <c r="S719" s="44"/>
      <c r="AD719" s="37"/>
    </row>
    <row r="720" spans="1:30" s="14" customFormat="1" x14ac:dyDescent="0.15">
      <c r="A720" s="1"/>
      <c r="B720" s="1"/>
      <c r="F720" s="19"/>
      <c r="L720" s="18"/>
      <c r="P720" s="45"/>
      <c r="Q720" s="45"/>
      <c r="R720" s="45"/>
      <c r="S720" s="44"/>
      <c r="AD720" s="37"/>
    </row>
    <row r="721" spans="1:30" s="14" customFormat="1" x14ac:dyDescent="0.15">
      <c r="A721" s="1"/>
      <c r="B721" s="1"/>
      <c r="F721" s="19"/>
      <c r="L721" s="18"/>
      <c r="P721" s="45"/>
      <c r="Q721" s="45"/>
      <c r="R721" s="45"/>
      <c r="S721" s="44"/>
      <c r="AD721" s="37"/>
    </row>
    <row r="722" spans="1:30" s="14" customFormat="1" x14ac:dyDescent="0.15">
      <c r="A722" s="1"/>
      <c r="B722" s="1"/>
      <c r="F722" s="19"/>
      <c r="L722" s="18"/>
      <c r="P722" s="45"/>
      <c r="Q722" s="45"/>
      <c r="R722" s="45"/>
      <c r="S722" s="44"/>
      <c r="AD722" s="37"/>
    </row>
    <row r="723" spans="1:30" s="14" customFormat="1" x14ac:dyDescent="0.15">
      <c r="A723" s="1"/>
      <c r="B723" s="1"/>
      <c r="F723" s="19"/>
      <c r="L723" s="18"/>
      <c r="P723" s="45"/>
      <c r="Q723" s="45"/>
      <c r="R723" s="45"/>
      <c r="S723" s="44"/>
      <c r="AD723" s="37"/>
    </row>
    <row r="724" spans="1:30" s="14" customFormat="1" x14ac:dyDescent="0.15">
      <c r="A724" s="1"/>
      <c r="B724" s="1"/>
      <c r="F724" s="19"/>
      <c r="L724" s="18"/>
      <c r="P724" s="45"/>
      <c r="Q724" s="45"/>
      <c r="R724" s="45"/>
      <c r="S724" s="44"/>
      <c r="AD724" s="37"/>
    </row>
    <row r="725" spans="1:30" s="14" customFormat="1" x14ac:dyDescent="0.15">
      <c r="A725" s="1"/>
      <c r="B725" s="1"/>
      <c r="F725" s="19"/>
      <c r="L725" s="18"/>
      <c r="P725" s="45"/>
      <c r="Q725" s="45"/>
      <c r="R725" s="45"/>
      <c r="S725" s="44"/>
      <c r="AD725" s="37"/>
    </row>
    <row r="726" spans="1:30" s="14" customFormat="1" x14ac:dyDescent="0.15">
      <c r="A726" s="1"/>
      <c r="B726" s="1"/>
      <c r="F726" s="19"/>
      <c r="L726" s="18"/>
      <c r="P726" s="45"/>
      <c r="Q726" s="45"/>
      <c r="R726" s="45"/>
      <c r="S726" s="44"/>
      <c r="AD726" s="37"/>
    </row>
    <row r="727" spans="1:30" s="14" customFormat="1" x14ac:dyDescent="0.15">
      <c r="A727" s="1"/>
      <c r="B727" s="1"/>
      <c r="F727" s="19"/>
      <c r="L727" s="18"/>
      <c r="P727" s="45"/>
      <c r="Q727" s="45"/>
      <c r="R727" s="45"/>
      <c r="S727" s="44"/>
      <c r="AD727" s="37"/>
    </row>
    <row r="728" spans="1:30" s="14" customFormat="1" x14ac:dyDescent="0.15">
      <c r="A728" s="1"/>
      <c r="B728" s="1"/>
      <c r="F728" s="19"/>
      <c r="L728" s="18"/>
      <c r="P728" s="45"/>
      <c r="Q728" s="45"/>
      <c r="R728" s="45"/>
      <c r="S728" s="44"/>
      <c r="AD728" s="37"/>
    </row>
    <row r="729" spans="1:30" s="14" customFormat="1" x14ac:dyDescent="0.15">
      <c r="A729" s="1"/>
      <c r="B729" s="1"/>
      <c r="F729" s="19"/>
      <c r="L729" s="18"/>
      <c r="P729" s="45"/>
      <c r="Q729" s="45"/>
      <c r="R729" s="45"/>
      <c r="S729" s="44"/>
      <c r="AD729" s="37"/>
    </row>
    <row r="730" spans="1:30" s="14" customFormat="1" x14ac:dyDescent="0.15">
      <c r="A730" s="1"/>
      <c r="B730" s="1"/>
      <c r="F730" s="19"/>
      <c r="L730" s="18"/>
      <c r="P730" s="45"/>
      <c r="Q730" s="45"/>
      <c r="R730" s="45"/>
      <c r="S730" s="44"/>
      <c r="AD730" s="37"/>
    </row>
    <row r="731" spans="1:30" s="14" customFormat="1" x14ac:dyDescent="0.15">
      <c r="A731" s="1"/>
      <c r="B731" s="1"/>
      <c r="F731" s="19"/>
      <c r="L731" s="18"/>
      <c r="P731" s="45"/>
      <c r="Q731" s="45"/>
      <c r="R731" s="45"/>
      <c r="S731" s="44"/>
      <c r="AD731" s="37"/>
    </row>
    <row r="732" spans="1:30" s="14" customFormat="1" x14ac:dyDescent="0.15">
      <c r="A732" s="1"/>
      <c r="B732" s="1"/>
      <c r="F732" s="19"/>
      <c r="L732" s="18"/>
      <c r="P732" s="45"/>
      <c r="Q732" s="45"/>
      <c r="R732" s="45"/>
      <c r="S732" s="44"/>
      <c r="AD732" s="37"/>
    </row>
    <row r="733" spans="1:30" s="14" customFormat="1" x14ac:dyDescent="0.15">
      <c r="A733" s="1"/>
      <c r="B733" s="1"/>
      <c r="F733" s="19"/>
      <c r="L733" s="18"/>
      <c r="P733" s="45"/>
      <c r="Q733" s="45"/>
      <c r="R733" s="45"/>
      <c r="S733" s="44"/>
      <c r="AD733" s="37"/>
    </row>
    <row r="734" spans="1:30" s="14" customFormat="1" x14ac:dyDescent="0.15">
      <c r="A734" s="1"/>
      <c r="B734" s="1"/>
      <c r="F734" s="19"/>
      <c r="L734" s="18"/>
      <c r="P734" s="45"/>
      <c r="Q734" s="45"/>
      <c r="R734" s="45"/>
      <c r="S734" s="44"/>
      <c r="AD734" s="37"/>
    </row>
    <row r="735" spans="1:30" s="14" customFormat="1" x14ac:dyDescent="0.15">
      <c r="A735" s="1"/>
      <c r="B735" s="1"/>
      <c r="F735" s="19"/>
      <c r="L735" s="18"/>
      <c r="P735" s="45"/>
      <c r="Q735" s="45"/>
      <c r="R735" s="45"/>
      <c r="S735" s="44"/>
      <c r="AD735" s="37"/>
    </row>
    <row r="736" spans="1:30" s="14" customFormat="1" x14ac:dyDescent="0.15">
      <c r="A736" s="1"/>
      <c r="B736" s="1"/>
      <c r="F736" s="19"/>
      <c r="L736" s="18"/>
      <c r="P736" s="45"/>
      <c r="Q736" s="45"/>
      <c r="R736" s="45"/>
      <c r="S736" s="44"/>
      <c r="AD736" s="37"/>
    </row>
    <row r="737" spans="1:30" s="14" customFormat="1" x14ac:dyDescent="0.15">
      <c r="A737" s="1"/>
      <c r="B737" s="1"/>
      <c r="F737" s="19"/>
      <c r="L737" s="18"/>
      <c r="P737" s="45"/>
      <c r="Q737" s="45"/>
      <c r="R737" s="45"/>
      <c r="S737" s="44"/>
      <c r="AD737" s="37"/>
    </row>
    <row r="738" spans="1:30" s="14" customFormat="1" x14ac:dyDescent="0.15">
      <c r="A738" s="1"/>
      <c r="B738" s="1"/>
      <c r="F738" s="19"/>
      <c r="L738" s="18"/>
      <c r="P738" s="45"/>
      <c r="Q738" s="45"/>
      <c r="R738" s="45"/>
      <c r="S738" s="44"/>
      <c r="AD738" s="37"/>
    </row>
    <row r="739" spans="1:30" s="14" customFormat="1" x14ac:dyDescent="0.15">
      <c r="A739" s="1"/>
      <c r="B739" s="1"/>
      <c r="F739" s="19"/>
      <c r="L739" s="18"/>
      <c r="P739" s="45"/>
      <c r="Q739" s="45"/>
      <c r="R739" s="45"/>
      <c r="S739" s="44"/>
      <c r="AD739" s="37"/>
    </row>
    <row r="740" spans="1:30" s="14" customFormat="1" x14ac:dyDescent="0.15">
      <c r="A740" s="1"/>
      <c r="B740" s="1"/>
      <c r="F740" s="19"/>
      <c r="L740" s="18"/>
      <c r="P740" s="45"/>
      <c r="Q740" s="45"/>
      <c r="R740" s="45"/>
      <c r="S740" s="44"/>
      <c r="AD740" s="37"/>
    </row>
    <row r="741" spans="1:30" s="14" customFormat="1" x14ac:dyDescent="0.15">
      <c r="A741" s="1"/>
      <c r="B741" s="1"/>
      <c r="F741" s="19"/>
      <c r="L741" s="18"/>
      <c r="P741" s="45"/>
      <c r="Q741" s="45"/>
      <c r="R741" s="45"/>
      <c r="S741" s="44"/>
      <c r="AD741" s="37"/>
    </row>
    <row r="742" spans="1:30" s="14" customFormat="1" x14ac:dyDescent="0.15">
      <c r="A742" s="1"/>
      <c r="B742" s="1"/>
      <c r="F742" s="19"/>
      <c r="L742" s="18"/>
      <c r="P742" s="45"/>
      <c r="Q742" s="45"/>
      <c r="R742" s="45"/>
      <c r="S742" s="44"/>
      <c r="AD742" s="37"/>
    </row>
    <row r="743" spans="1:30" s="14" customFormat="1" x14ac:dyDescent="0.15">
      <c r="A743" s="1"/>
      <c r="B743" s="1"/>
      <c r="F743" s="19"/>
      <c r="L743" s="18"/>
      <c r="P743" s="45"/>
      <c r="Q743" s="45"/>
      <c r="R743" s="45"/>
      <c r="S743" s="44"/>
      <c r="AD743" s="37"/>
    </row>
    <row r="744" spans="1:30" s="14" customFormat="1" x14ac:dyDescent="0.15">
      <c r="A744" s="1"/>
      <c r="B744" s="1"/>
      <c r="F744" s="19"/>
      <c r="L744" s="18"/>
      <c r="P744" s="45"/>
      <c r="Q744" s="45"/>
      <c r="R744" s="45"/>
      <c r="S744" s="44"/>
      <c r="AD744" s="37"/>
    </row>
    <row r="745" spans="1:30" s="14" customFormat="1" x14ac:dyDescent="0.15">
      <c r="A745" s="1"/>
      <c r="B745" s="1"/>
      <c r="F745" s="19"/>
      <c r="L745" s="18"/>
      <c r="P745" s="45"/>
      <c r="Q745" s="45"/>
      <c r="R745" s="45"/>
      <c r="S745" s="44"/>
      <c r="AD745" s="37"/>
    </row>
    <row r="746" spans="1:30" s="14" customFormat="1" x14ac:dyDescent="0.15">
      <c r="A746" s="1"/>
      <c r="B746" s="1"/>
      <c r="F746" s="19"/>
      <c r="L746" s="18"/>
      <c r="P746" s="45"/>
      <c r="Q746" s="45"/>
      <c r="R746" s="45"/>
      <c r="S746" s="44"/>
      <c r="AD746" s="37"/>
    </row>
    <row r="747" spans="1:30" s="14" customFormat="1" x14ac:dyDescent="0.15">
      <c r="A747" s="1"/>
      <c r="B747" s="1"/>
      <c r="F747" s="19"/>
      <c r="L747" s="18"/>
      <c r="P747" s="45"/>
      <c r="Q747" s="45"/>
      <c r="R747" s="45"/>
      <c r="S747" s="44"/>
      <c r="AD747" s="37"/>
    </row>
    <row r="748" spans="1:30" s="14" customFormat="1" x14ac:dyDescent="0.15">
      <c r="A748" s="1"/>
      <c r="B748" s="1"/>
      <c r="F748" s="19"/>
      <c r="L748" s="18"/>
      <c r="P748" s="45"/>
      <c r="Q748" s="45"/>
      <c r="R748" s="45"/>
      <c r="S748" s="44"/>
      <c r="AD748" s="37"/>
    </row>
    <row r="749" spans="1:30" s="14" customFormat="1" x14ac:dyDescent="0.15">
      <c r="A749" s="1"/>
      <c r="B749" s="1"/>
      <c r="F749" s="19"/>
      <c r="L749" s="18"/>
      <c r="P749" s="45"/>
      <c r="Q749" s="45"/>
      <c r="R749" s="45"/>
      <c r="S749" s="44"/>
      <c r="AD749" s="37"/>
    </row>
    <row r="750" spans="1:30" s="14" customFormat="1" x14ac:dyDescent="0.15">
      <c r="A750" s="1"/>
      <c r="B750" s="1"/>
      <c r="F750" s="19"/>
      <c r="L750" s="18"/>
      <c r="P750" s="45"/>
      <c r="Q750" s="45"/>
      <c r="R750" s="45"/>
      <c r="S750" s="44"/>
      <c r="AD750" s="37"/>
    </row>
    <row r="751" spans="1:30" s="14" customFormat="1" x14ac:dyDescent="0.15">
      <c r="A751" s="1"/>
      <c r="B751" s="1"/>
      <c r="F751" s="19"/>
      <c r="L751" s="18"/>
      <c r="P751" s="45"/>
      <c r="Q751" s="45"/>
      <c r="R751" s="45"/>
      <c r="S751" s="44"/>
      <c r="AD751" s="37"/>
    </row>
    <row r="752" spans="1:30" s="14" customFormat="1" x14ac:dyDescent="0.15">
      <c r="A752" s="1"/>
      <c r="B752" s="1"/>
      <c r="F752" s="19"/>
      <c r="L752" s="18"/>
      <c r="P752" s="45"/>
      <c r="Q752" s="45"/>
      <c r="R752" s="45"/>
      <c r="S752" s="44"/>
      <c r="AD752" s="37"/>
    </row>
    <row r="753" spans="1:30" s="14" customFormat="1" x14ac:dyDescent="0.15">
      <c r="A753" s="1"/>
      <c r="B753" s="1"/>
      <c r="F753" s="19"/>
      <c r="L753" s="18"/>
      <c r="P753" s="45"/>
      <c r="Q753" s="45"/>
      <c r="R753" s="45"/>
      <c r="S753" s="44"/>
      <c r="AD753" s="37"/>
    </row>
    <row r="754" spans="1:30" s="14" customFormat="1" x14ac:dyDescent="0.15">
      <c r="A754" s="1"/>
      <c r="B754" s="1"/>
      <c r="F754" s="19"/>
      <c r="L754" s="18"/>
      <c r="P754" s="45"/>
      <c r="Q754" s="45"/>
      <c r="R754" s="45"/>
      <c r="S754" s="44"/>
      <c r="AD754" s="37"/>
    </row>
    <row r="755" spans="1:30" s="14" customFormat="1" x14ac:dyDescent="0.15">
      <c r="A755" s="1"/>
      <c r="B755" s="1"/>
      <c r="F755" s="19"/>
      <c r="L755" s="18"/>
      <c r="P755" s="45"/>
      <c r="Q755" s="45"/>
      <c r="R755" s="45"/>
      <c r="S755" s="44"/>
      <c r="AD755" s="37"/>
    </row>
    <row r="756" spans="1:30" s="14" customFormat="1" x14ac:dyDescent="0.15">
      <c r="A756" s="1"/>
      <c r="B756" s="1"/>
      <c r="F756" s="19"/>
      <c r="L756" s="18"/>
      <c r="P756" s="45"/>
      <c r="Q756" s="45"/>
      <c r="R756" s="45"/>
      <c r="S756" s="44"/>
      <c r="AD756" s="37"/>
    </row>
    <row r="757" spans="1:30" s="14" customFormat="1" x14ac:dyDescent="0.15">
      <c r="A757" s="1"/>
      <c r="B757" s="1"/>
      <c r="F757" s="19"/>
      <c r="L757" s="18"/>
      <c r="P757" s="45"/>
      <c r="Q757" s="45"/>
      <c r="R757" s="45"/>
      <c r="S757" s="44"/>
      <c r="AD757" s="37"/>
    </row>
    <row r="758" spans="1:30" s="14" customFormat="1" x14ac:dyDescent="0.15">
      <c r="A758" s="1"/>
      <c r="B758" s="1"/>
      <c r="F758" s="19"/>
      <c r="L758" s="18"/>
      <c r="P758" s="45"/>
      <c r="Q758" s="45"/>
      <c r="R758" s="45"/>
      <c r="S758" s="44"/>
      <c r="AD758" s="37"/>
    </row>
    <row r="759" spans="1:30" s="14" customFormat="1" x14ac:dyDescent="0.15">
      <c r="A759" s="1"/>
      <c r="B759" s="1"/>
      <c r="F759" s="19"/>
      <c r="L759" s="18"/>
      <c r="P759" s="45"/>
      <c r="Q759" s="45"/>
      <c r="R759" s="45"/>
      <c r="S759" s="44"/>
      <c r="AD759" s="37"/>
    </row>
    <row r="760" spans="1:30" s="14" customFormat="1" x14ac:dyDescent="0.15">
      <c r="A760" s="1"/>
      <c r="B760" s="1"/>
      <c r="F760" s="19"/>
      <c r="L760" s="18"/>
      <c r="P760" s="45"/>
      <c r="Q760" s="45"/>
      <c r="R760" s="45"/>
      <c r="S760" s="44"/>
      <c r="AD760" s="37"/>
    </row>
    <row r="761" spans="1:30" s="14" customFormat="1" x14ac:dyDescent="0.15">
      <c r="A761" s="1"/>
      <c r="B761" s="1"/>
      <c r="F761" s="19"/>
      <c r="L761" s="18"/>
      <c r="P761" s="45"/>
      <c r="Q761" s="45"/>
      <c r="R761" s="45"/>
      <c r="S761" s="44"/>
      <c r="AD761" s="37"/>
    </row>
    <row r="762" spans="1:30" s="14" customFormat="1" x14ac:dyDescent="0.15">
      <c r="A762" s="1"/>
      <c r="B762" s="1"/>
      <c r="F762" s="19"/>
      <c r="L762" s="18"/>
      <c r="P762" s="45"/>
      <c r="Q762" s="45"/>
      <c r="R762" s="45"/>
      <c r="S762" s="44"/>
      <c r="AD762" s="37"/>
    </row>
    <row r="763" spans="1:30" s="14" customFormat="1" x14ac:dyDescent="0.15">
      <c r="A763" s="1"/>
      <c r="B763" s="1"/>
      <c r="F763" s="19"/>
      <c r="L763" s="18"/>
      <c r="P763" s="45"/>
      <c r="Q763" s="45"/>
      <c r="R763" s="45"/>
      <c r="S763" s="44"/>
      <c r="AD763" s="37"/>
    </row>
    <row r="764" spans="1:30" s="14" customFormat="1" x14ac:dyDescent="0.15">
      <c r="A764" s="1"/>
      <c r="B764" s="1"/>
      <c r="F764" s="19"/>
      <c r="L764" s="18"/>
      <c r="P764" s="45"/>
      <c r="Q764" s="45"/>
      <c r="R764" s="45"/>
      <c r="S764" s="44"/>
      <c r="AD764" s="37"/>
    </row>
    <row r="765" spans="1:30" s="14" customFormat="1" x14ac:dyDescent="0.15">
      <c r="A765" s="1"/>
      <c r="B765" s="1"/>
      <c r="F765" s="19"/>
      <c r="L765" s="18"/>
      <c r="P765" s="45"/>
      <c r="Q765" s="45"/>
      <c r="R765" s="45"/>
      <c r="S765" s="44"/>
      <c r="AD765" s="37"/>
    </row>
    <row r="766" spans="1:30" s="14" customFormat="1" x14ac:dyDescent="0.15">
      <c r="A766" s="1"/>
      <c r="B766" s="1"/>
      <c r="F766" s="19"/>
      <c r="L766" s="18"/>
      <c r="P766" s="45"/>
      <c r="Q766" s="45"/>
      <c r="R766" s="45"/>
      <c r="S766" s="44"/>
      <c r="AD766" s="37"/>
    </row>
    <row r="767" spans="1:30" s="14" customFormat="1" x14ac:dyDescent="0.15">
      <c r="A767" s="1"/>
      <c r="B767" s="1"/>
      <c r="F767" s="19"/>
      <c r="L767" s="18"/>
      <c r="P767" s="45"/>
      <c r="Q767" s="45"/>
      <c r="R767" s="45"/>
      <c r="S767" s="44"/>
      <c r="AD767" s="37"/>
    </row>
    <row r="768" spans="1:30" s="14" customFormat="1" x14ac:dyDescent="0.15">
      <c r="A768" s="1"/>
      <c r="B768" s="1"/>
      <c r="F768" s="19"/>
      <c r="L768" s="18"/>
      <c r="P768" s="45"/>
      <c r="Q768" s="45"/>
      <c r="R768" s="45"/>
      <c r="S768" s="44"/>
      <c r="AD768" s="37"/>
    </row>
    <row r="769" spans="1:30" s="14" customFormat="1" x14ac:dyDescent="0.15">
      <c r="A769" s="1"/>
      <c r="B769" s="1"/>
      <c r="F769" s="19"/>
      <c r="L769" s="18"/>
      <c r="P769" s="45"/>
      <c r="Q769" s="45"/>
      <c r="R769" s="45"/>
      <c r="S769" s="44"/>
      <c r="AD769" s="37"/>
    </row>
    <row r="770" spans="1:30" s="14" customFormat="1" x14ac:dyDescent="0.15">
      <c r="A770" s="1"/>
      <c r="B770" s="1"/>
      <c r="F770" s="19"/>
      <c r="L770" s="18"/>
      <c r="P770" s="45"/>
      <c r="Q770" s="45"/>
      <c r="R770" s="45"/>
      <c r="S770" s="44"/>
      <c r="AD770" s="37"/>
    </row>
    <row r="771" spans="1:30" s="14" customFormat="1" x14ac:dyDescent="0.15">
      <c r="A771" s="1"/>
      <c r="B771" s="1"/>
      <c r="F771" s="19"/>
      <c r="L771" s="18"/>
      <c r="P771" s="45"/>
      <c r="Q771" s="45"/>
      <c r="R771" s="45"/>
      <c r="S771" s="44"/>
      <c r="AD771" s="37"/>
    </row>
    <row r="772" spans="1:30" s="14" customFormat="1" x14ac:dyDescent="0.15">
      <c r="A772" s="1"/>
      <c r="B772" s="1"/>
      <c r="F772" s="19"/>
      <c r="L772" s="18"/>
      <c r="P772" s="45"/>
      <c r="Q772" s="45"/>
      <c r="R772" s="45"/>
      <c r="S772" s="44"/>
      <c r="AD772" s="37"/>
    </row>
    <row r="773" spans="1:30" s="14" customFormat="1" x14ac:dyDescent="0.15">
      <c r="A773" s="1"/>
      <c r="B773" s="1"/>
      <c r="F773" s="19"/>
      <c r="L773" s="18"/>
      <c r="P773" s="45"/>
      <c r="Q773" s="45"/>
      <c r="R773" s="45"/>
      <c r="S773" s="44"/>
      <c r="AD773" s="37"/>
    </row>
    <row r="774" spans="1:30" s="14" customFormat="1" x14ac:dyDescent="0.15">
      <c r="A774" s="1"/>
      <c r="B774" s="1"/>
      <c r="F774" s="19"/>
      <c r="L774" s="18"/>
      <c r="P774" s="45"/>
      <c r="Q774" s="45"/>
      <c r="R774" s="45"/>
      <c r="S774" s="44"/>
      <c r="AD774" s="37"/>
    </row>
    <row r="775" spans="1:30" s="14" customFormat="1" x14ac:dyDescent="0.15">
      <c r="A775" s="1"/>
      <c r="B775" s="1"/>
      <c r="F775" s="19"/>
      <c r="L775" s="18"/>
      <c r="P775" s="45"/>
      <c r="Q775" s="45"/>
      <c r="R775" s="45"/>
      <c r="S775" s="44"/>
      <c r="AD775" s="37"/>
    </row>
    <row r="776" spans="1:30" s="14" customFormat="1" x14ac:dyDescent="0.15">
      <c r="A776" s="1"/>
      <c r="B776" s="1"/>
      <c r="F776" s="19"/>
      <c r="L776" s="18"/>
      <c r="P776" s="45"/>
      <c r="Q776" s="45"/>
      <c r="R776" s="45"/>
      <c r="S776" s="44"/>
      <c r="AD776" s="37"/>
    </row>
    <row r="777" spans="1:30" s="14" customFormat="1" x14ac:dyDescent="0.15">
      <c r="A777" s="1"/>
      <c r="B777" s="1"/>
      <c r="F777" s="19"/>
      <c r="L777" s="18"/>
      <c r="P777" s="45"/>
      <c r="Q777" s="45"/>
      <c r="R777" s="45"/>
      <c r="S777" s="44"/>
      <c r="AD777" s="37"/>
    </row>
    <row r="778" spans="1:30" s="14" customFormat="1" x14ac:dyDescent="0.15">
      <c r="A778" s="1"/>
      <c r="B778" s="1"/>
      <c r="F778" s="19"/>
      <c r="L778" s="18"/>
      <c r="P778" s="45"/>
      <c r="Q778" s="45"/>
      <c r="R778" s="45"/>
      <c r="S778" s="44"/>
      <c r="AD778" s="37"/>
    </row>
    <row r="779" spans="1:30" s="14" customFormat="1" x14ac:dyDescent="0.15">
      <c r="A779" s="1"/>
      <c r="B779" s="1"/>
      <c r="F779" s="19"/>
      <c r="L779" s="18"/>
      <c r="P779" s="45"/>
      <c r="Q779" s="45"/>
      <c r="R779" s="45"/>
      <c r="S779" s="44"/>
      <c r="AD779" s="37"/>
    </row>
    <row r="780" spans="1:30" s="14" customFormat="1" x14ac:dyDescent="0.15">
      <c r="A780" s="1"/>
      <c r="B780" s="1"/>
      <c r="F780" s="19"/>
      <c r="L780" s="18"/>
      <c r="P780" s="45"/>
      <c r="Q780" s="45"/>
      <c r="R780" s="45"/>
      <c r="S780" s="44"/>
      <c r="AD780" s="37"/>
    </row>
    <row r="781" spans="1:30" s="14" customFormat="1" x14ac:dyDescent="0.15">
      <c r="A781" s="1"/>
      <c r="B781" s="1"/>
      <c r="F781" s="19"/>
      <c r="L781" s="18"/>
      <c r="P781" s="45"/>
      <c r="Q781" s="45"/>
      <c r="R781" s="45"/>
      <c r="S781" s="44"/>
      <c r="AD781" s="37"/>
    </row>
    <row r="782" spans="1:30" s="14" customFormat="1" x14ac:dyDescent="0.15">
      <c r="A782" s="1"/>
      <c r="B782" s="1"/>
      <c r="F782" s="19"/>
      <c r="L782" s="18"/>
      <c r="P782" s="45"/>
      <c r="Q782" s="45"/>
      <c r="R782" s="45"/>
      <c r="S782" s="44"/>
      <c r="AD782" s="37"/>
    </row>
    <row r="783" spans="1:30" s="14" customFormat="1" x14ac:dyDescent="0.15">
      <c r="A783" s="1"/>
      <c r="B783" s="1"/>
      <c r="F783" s="19"/>
      <c r="L783" s="18"/>
      <c r="P783" s="45"/>
      <c r="Q783" s="45"/>
      <c r="R783" s="45"/>
      <c r="S783" s="44"/>
      <c r="AD783" s="37"/>
    </row>
    <row r="784" spans="1:30" s="14" customFormat="1" x14ac:dyDescent="0.15">
      <c r="A784" s="1"/>
      <c r="B784" s="1"/>
      <c r="F784" s="19"/>
      <c r="L784" s="18"/>
      <c r="P784" s="45"/>
      <c r="Q784" s="45"/>
      <c r="R784" s="45"/>
      <c r="S784" s="44"/>
      <c r="AD784" s="37"/>
    </row>
    <row r="785" spans="1:30" s="14" customFormat="1" x14ac:dyDescent="0.15">
      <c r="A785" s="1"/>
      <c r="B785" s="1"/>
      <c r="F785" s="19"/>
      <c r="L785" s="18"/>
      <c r="P785" s="45"/>
      <c r="Q785" s="45"/>
      <c r="R785" s="45"/>
      <c r="S785" s="44"/>
      <c r="AD785" s="37"/>
    </row>
    <row r="786" spans="1:30" s="14" customFormat="1" x14ac:dyDescent="0.15">
      <c r="A786" s="1"/>
      <c r="B786" s="1"/>
      <c r="F786" s="19"/>
      <c r="L786" s="18"/>
      <c r="P786" s="45"/>
      <c r="Q786" s="45"/>
      <c r="R786" s="45"/>
      <c r="S786" s="44"/>
      <c r="AD786" s="37"/>
    </row>
    <row r="787" spans="1:30" s="14" customFormat="1" x14ac:dyDescent="0.15">
      <c r="A787" s="1"/>
      <c r="B787" s="1"/>
      <c r="F787" s="19"/>
      <c r="L787" s="18"/>
      <c r="P787" s="45"/>
      <c r="Q787" s="45"/>
      <c r="R787" s="45"/>
      <c r="S787" s="44"/>
      <c r="AD787" s="37"/>
    </row>
    <row r="788" spans="1:30" s="14" customFormat="1" x14ac:dyDescent="0.15">
      <c r="A788" s="1"/>
      <c r="B788" s="1"/>
      <c r="F788" s="19"/>
      <c r="L788" s="18"/>
      <c r="P788" s="45"/>
      <c r="Q788" s="45"/>
      <c r="R788" s="45"/>
      <c r="S788" s="44"/>
      <c r="AD788" s="37"/>
    </row>
    <row r="789" spans="1:30" s="14" customFormat="1" x14ac:dyDescent="0.15">
      <c r="A789" s="1"/>
      <c r="B789" s="1"/>
      <c r="F789" s="19"/>
      <c r="L789" s="18"/>
      <c r="P789" s="45"/>
      <c r="Q789" s="45"/>
      <c r="R789" s="45"/>
      <c r="S789" s="44"/>
      <c r="AD789" s="37"/>
    </row>
    <row r="790" spans="1:30" s="14" customFormat="1" x14ac:dyDescent="0.15">
      <c r="A790" s="1"/>
      <c r="B790" s="1"/>
      <c r="F790" s="19"/>
      <c r="L790" s="18"/>
      <c r="P790" s="45"/>
      <c r="Q790" s="45"/>
      <c r="R790" s="45"/>
      <c r="S790" s="44"/>
      <c r="AD790" s="37"/>
    </row>
    <row r="791" spans="1:30" s="14" customFormat="1" x14ac:dyDescent="0.15">
      <c r="A791" s="1"/>
      <c r="B791" s="1"/>
      <c r="F791" s="19"/>
      <c r="L791" s="18"/>
      <c r="P791" s="45"/>
      <c r="Q791" s="45"/>
      <c r="R791" s="45"/>
      <c r="S791" s="44"/>
      <c r="AD791" s="37"/>
    </row>
    <row r="792" spans="1:30" s="14" customFormat="1" x14ac:dyDescent="0.15">
      <c r="A792" s="1"/>
      <c r="B792" s="1"/>
      <c r="F792" s="19"/>
      <c r="L792" s="18"/>
      <c r="P792" s="45"/>
      <c r="Q792" s="45"/>
      <c r="R792" s="45"/>
      <c r="S792" s="44"/>
      <c r="AD792" s="37"/>
    </row>
    <row r="793" spans="1:30" s="14" customFormat="1" x14ac:dyDescent="0.15">
      <c r="A793" s="1"/>
      <c r="B793" s="1"/>
      <c r="F793" s="19"/>
      <c r="L793" s="18"/>
      <c r="P793" s="45"/>
      <c r="Q793" s="45"/>
      <c r="R793" s="45"/>
      <c r="S793" s="44"/>
      <c r="AD793" s="37"/>
    </row>
    <row r="794" spans="1:30" s="14" customFormat="1" x14ac:dyDescent="0.15">
      <c r="A794" s="1"/>
      <c r="B794" s="1"/>
      <c r="F794" s="19"/>
      <c r="L794" s="18"/>
      <c r="P794" s="45"/>
      <c r="Q794" s="45"/>
      <c r="R794" s="45"/>
      <c r="S794" s="44"/>
      <c r="AD794" s="37"/>
    </row>
    <row r="795" spans="1:30" s="14" customFormat="1" x14ac:dyDescent="0.15">
      <c r="A795" s="1"/>
      <c r="B795" s="1"/>
      <c r="F795" s="19"/>
      <c r="L795" s="18"/>
      <c r="P795" s="45"/>
      <c r="Q795" s="45"/>
      <c r="R795" s="45"/>
      <c r="S795" s="44"/>
      <c r="AD795" s="37"/>
    </row>
    <row r="796" spans="1:30" s="14" customFormat="1" x14ac:dyDescent="0.15">
      <c r="A796" s="1"/>
      <c r="B796" s="1"/>
      <c r="F796" s="19"/>
      <c r="L796" s="18"/>
      <c r="P796" s="45"/>
      <c r="Q796" s="45"/>
      <c r="R796" s="45"/>
      <c r="S796" s="44"/>
      <c r="AD796" s="37"/>
    </row>
    <row r="797" spans="1:30" s="14" customFormat="1" x14ac:dyDescent="0.15">
      <c r="A797" s="1"/>
      <c r="B797" s="1"/>
      <c r="F797" s="19"/>
      <c r="L797" s="18"/>
      <c r="P797" s="45"/>
      <c r="Q797" s="45"/>
      <c r="R797" s="45"/>
      <c r="S797" s="44"/>
      <c r="AD797" s="37"/>
    </row>
    <row r="798" spans="1:30" s="14" customFormat="1" x14ac:dyDescent="0.15">
      <c r="A798" s="1"/>
      <c r="B798" s="1"/>
      <c r="F798" s="19"/>
      <c r="L798" s="18"/>
      <c r="P798" s="45"/>
      <c r="Q798" s="45"/>
      <c r="R798" s="45"/>
      <c r="S798" s="44"/>
      <c r="AD798" s="37"/>
    </row>
    <row r="799" spans="1:30" s="14" customFormat="1" x14ac:dyDescent="0.15">
      <c r="A799" s="1"/>
      <c r="B799" s="1"/>
      <c r="F799" s="19"/>
      <c r="L799" s="18"/>
      <c r="P799" s="45"/>
      <c r="Q799" s="45"/>
      <c r="R799" s="45"/>
      <c r="S799" s="44"/>
      <c r="AD799" s="37"/>
    </row>
    <row r="800" spans="1:30" s="14" customFormat="1" x14ac:dyDescent="0.15">
      <c r="A800" s="1"/>
      <c r="B800" s="1"/>
      <c r="F800" s="19"/>
      <c r="L800" s="18"/>
      <c r="P800" s="45"/>
      <c r="Q800" s="45"/>
      <c r="R800" s="45"/>
      <c r="S800" s="44"/>
      <c r="AD800" s="37"/>
    </row>
    <row r="801" spans="1:30" s="14" customFormat="1" x14ac:dyDescent="0.15">
      <c r="A801" s="1"/>
      <c r="B801" s="1"/>
      <c r="F801" s="19"/>
      <c r="L801" s="18"/>
      <c r="P801" s="45"/>
      <c r="Q801" s="45"/>
      <c r="R801" s="45"/>
      <c r="S801" s="44"/>
      <c r="AD801" s="37"/>
    </row>
    <row r="802" spans="1:30" s="14" customFormat="1" x14ac:dyDescent="0.15">
      <c r="A802" s="1"/>
      <c r="B802" s="1"/>
      <c r="F802" s="19"/>
      <c r="L802" s="18"/>
      <c r="P802" s="45"/>
      <c r="Q802" s="45"/>
      <c r="R802" s="45"/>
      <c r="S802" s="44"/>
      <c r="AD802" s="37"/>
    </row>
    <row r="803" spans="1:30" s="14" customFormat="1" x14ac:dyDescent="0.15">
      <c r="A803" s="1"/>
      <c r="B803" s="1"/>
      <c r="F803" s="19"/>
      <c r="L803" s="18"/>
      <c r="P803" s="45"/>
      <c r="Q803" s="45"/>
      <c r="R803" s="45"/>
      <c r="S803" s="44"/>
      <c r="AD803" s="37"/>
    </row>
    <row r="804" spans="1:30" s="14" customFormat="1" x14ac:dyDescent="0.15">
      <c r="A804" s="1"/>
      <c r="B804" s="1"/>
      <c r="F804" s="19"/>
      <c r="L804" s="18"/>
      <c r="P804" s="45"/>
      <c r="Q804" s="45"/>
      <c r="R804" s="45"/>
      <c r="S804" s="44"/>
      <c r="AD804" s="37"/>
    </row>
    <row r="805" spans="1:30" s="14" customFormat="1" x14ac:dyDescent="0.15">
      <c r="A805" s="1"/>
      <c r="B805" s="1"/>
      <c r="F805" s="19"/>
      <c r="L805" s="18"/>
      <c r="P805" s="45"/>
      <c r="Q805" s="45"/>
      <c r="R805" s="45"/>
      <c r="S805" s="44"/>
      <c r="AD805" s="37"/>
    </row>
    <row r="806" spans="1:30" s="14" customFormat="1" x14ac:dyDescent="0.15">
      <c r="A806" s="1"/>
      <c r="B806" s="1"/>
      <c r="F806" s="19"/>
      <c r="L806" s="18"/>
      <c r="P806" s="45"/>
      <c r="Q806" s="45"/>
      <c r="R806" s="45"/>
      <c r="S806" s="44"/>
      <c r="AD806" s="37"/>
    </row>
    <row r="807" spans="1:30" s="14" customFormat="1" x14ac:dyDescent="0.15">
      <c r="A807" s="1"/>
      <c r="B807" s="1"/>
      <c r="F807" s="19"/>
      <c r="L807" s="18"/>
      <c r="P807" s="45"/>
      <c r="Q807" s="45"/>
      <c r="R807" s="45"/>
      <c r="S807" s="44"/>
      <c r="AD807" s="37"/>
    </row>
    <row r="808" spans="1:30" s="14" customFormat="1" x14ac:dyDescent="0.15">
      <c r="A808" s="1"/>
      <c r="B808" s="1"/>
      <c r="F808" s="19"/>
      <c r="L808" s="18"/>
      <c r="P808" s="45"/>
      <c r="Q808" s="45"/>
      <c r="R808" s="45"/>
      <c r="S808" s="44"/>
      <c r="AD808" s="37"/>
    </row>
    <row r="809" spans="1:30" s="14" customFormat="1" x14ac:dyDescent="0.15">
      <c r="A809" s="1"/>
      <c r="B809" s="1"/>
      <c r="F809" s="19"/>
      <c r="L809" s="18"/>
      <c r="P809" s="45"/>
      <c r="Q809" s="45"/>
      <c r="R809" s="45"/>
      <c r="S809" s="44"/>
      <c r="AD809" s="37"/>
    </row>
    <row r="810" spans="1:30" s="14" customFormat="1" x14ac:dyDescent="0.15">
      <c r="A810" s="1"/>
      <c r="B810" s="1"/>
      <c r="F810" s="19"/>
      <c r="L810" s="18"/>
      <c r="P810" s="45"/>
      <c r="Q810" s="45"/>
      <c r="R810" s="45"/>
      <c r="S810" s="44"/>
      <c r="AD810" s="37"/>
    </row>
    <row r="811" spans="1:30" s="14" customFormat="1" x14ac:dyDescent="0.15">
      <c r="A811" s="1"/>
      <c r="B811" s="1"/>
      <c r="F811" s="19"/>
      <c r="L811" s="18"/>
      <c r="P811" s="45"/>
      <c r="Q811" s="45"/>
      <c r="R811" s="45"/>
      <c r="S811" s="44"/>
      <c r="AD811" s="37"/>
    </row>
    <row r="812" spans="1:30" s="14" customFormat="1" x14ac:dyDescent="0.15">
      <c r="A812" s="1"/>
      <c r="B812" s="1"/>
      <c r="F812" s="19"/>
      <c r="L812" s="18"/>
      <c r="P812" s="45"/>
      <c r="Q812" s="45"/>
      <c r="R812" s="45"/>
      <c r="S812" s="44"/>
      <c r="AD812" s="37"/>
    </row>
    <row r="813" spans="1:30" s="14" customFormat="1" x14ac:dyDescent="0.15">
      <c r="A813" s="1"/>
      <c r="B813" s="1"/>
      <c r="F813" s="19"/>
      <c r="L813" s="18"/>
      <c r="P813" s="45"/>
      <c r="Q813" s="45"/>
      <c r="R813" s="45"/>
      <c r="S813" s="44"/>
      <c r="AD813" s="37"/>
    </row>
    <row r="814" spans="1:30" s="14" customFormat="1" x14ac:dyDescent="0.15">
      <c r="A814" s="1"/>
      <c r="B814" s="1"/>
      <c r="F814" s="19"/>
      <c r="L814" s="18"/>
      <c r="P814" s="45"/>
      <c r="Q814" s="45"/>
      <c r="R814" s="45"/>
      <c r="S814" s="44"/>
      <c r="AD814" s="37"/>
    </row>
    <row r="815" spans="1:30" s="14" customFormat="1" x14ac:dyDescent="0.15">
      <c r="A815" s="1"/>
      <c r="B815" s="1"/>
      <c r="F815" s="19"/>
      <c r="L815" s="18"/>
      <c r="P815" s="45"/>
      <c r="Q815" s="45"/>
      <c r="R815" s="45"/>
      <c r="S815" s="44"/>
      <c r="AD815" s="37"/>
    </row>
    <row r="816" spans="1:30" s="14" customFormat="1" x14ac:dyDescent="0.15">
      <c r="A816" s="1"/>
      <c r="B816" s="1"/>
      <c r="F816" s="19"/>
      <c r="L816" s="18"/>
      <c r="P816" s="45"/>
      <c r="Q816" s="45"/>
      <c r="R816" s="45"/>
      <c r="S816" s="44"/>
      <c r="AD816" s="37"/>
    </row>
    <row r="817" spans="1:30" s="14" customFormat="1" x14ac:dyDescent="0.15">
      <c r="A817" s="1"/>
      <c r="B817" s="1"/>
      <c r="F817" s="19"/>
      <c r="L817" s="18"/>
      <c r="P817" s="45"/>
      <c r="Q817" s="45"/>
      <c r="R817" s="45"/>
      <c r="S817" s="44"/>
      <c r="AD817" s="37"/>
    </row>
    <row r="818" spans="1:30" s="14" customFormat="1" x14ac:dyDescent="0.15">
      <c r="A818" s="1"/>
      <c r="B818" s="1"/>
      <c r="F818" s="19"/>
      <c r="L818" s="18"/>
      <c r="P818" s="45"/>
      <c r="Q818" s="45"/>
      <c r="R818" s="45"/>
      <c r="S818" s="44"/>
      <c r="AD818" s="37"/>
    </row>
    <row r="819" spans="1:30" s="14" customFormat="1" x14ac:dyDescent="0.15">
      <c r="A819" s="1"/>
      <c r="B819" s="1"/>
      <c r="F819" s="19"/>
      <c r="L819" s="18"/>
      <c r="P819" s="45"/>
      <c r="Q819" s="45"/>
      <c r="R819" s="45"/>
      <c r="S819" s="44"/>
      <c r="AD819" s="37"/>
    </row>
    <row r="820" spans="1:30" s="14" customFormat="1" x14ac:dyDescent="0.15">
      <c r="A820" s="1"/>
      <c r="B820" s="1"/>
      <c r="F820" s="19"/>
      <c r="L820" s="18"/>
      <c r="P820" s="45"/>
      <c r="Q820" s="45"/>
      <c r="R820" s="45"/>
      <c r="S820" s="44"/>
      <c r="AD820" s="37"/>
    </row>
    <row r="821" spans="1:30" s="14" customFormat="1" x14ac:dyDescent="0.15">
      <c r="A821" s="1"/>
      <c r="B821" s="1"/>
      <c r="F821" s="19"/>
      <c r="L821" s="18"/>
      <c r="P821" s="45"/>
      <c r="Q821" s="45"/>
      <c r="R821" s="45"/>
      <c r="S821" s="44"/>
      <c r="AD821" s="37"/>
    </row>
    <row r="822" spans="1:30" s="14" customFormat="1" x14ac:dyDescent="0.15">
      <c r="A822" s="1"/>
      <c r="B822" s="1"/>
      <c r="F822" s="19"/>
      <c r="L822" s="18"/>
      <c r="P822" s="45"/>
      <c r="Q822" s="45"/>
      <c r="R822" s="45"/>
      <c r="S822" s="44"/>
      <c r="AD822" s="37"/>
    </row>
    <row r="823" spans="1:30" s="14" customFormat="1" x14ac:dyDescent="0.15">
      <c r="A823" s="1"/>
      <c r="B823" s="1"/>
      <c r="F823" s="19"/>
      <c r="L823" s="18"/>
      <c r="P823" s="45"/>
      <c r="Q823" s="45"/>
      <c r="R823" s="45"/>
      <c r="S823" s="44"/>
      <c r="AD823" s="37"/>
    </row>
    <row r="824" spans="1:30" s="14" customFormat="1" x14ac:dyDescent="0.15">
      <c r="A824" s="1"/>
      <c r="B824" s="1"/>
      <c r="F824" s="19"/>
      <c r="L824" s="18"/>
      <c r="P824" s="45"/>
      <c r="Q824" s="45"/>
      <c r="R824" s="45"/>
      <c r="S824" s="44"/>
      <c r="AD824" s="37"/>
    </row>
    <row r="825" spans="1:30" s="14" customFormat="1" x14ac:dyDescent="0.15">
      <c r="A825" s="1"/>
      <c r="B825" s="1"/>
      <c r="F825" s="19"/>
      <c r="L825" s="18"/>
      <c r="P825" s="45"/>
      <c r="Q825" s="45"/>
      <c r="R825" s="45"/>
      <c r="S825" s="44"/>
      <c r="AD825" s="37"/>
    </row>
    <row r="826" spans="1:30" s="14" customFormat="1" x14ac:dyDescent="0.15">
      <c r="A826" s="1"/>
      <c r="B826" s="1"/>
      <c r="F826" s="19"/>
      <c r="L826" s="18"/>
      <c r="P826" s="45"/>
      <c r="Q826" s="45"/>
      <c r="R826" s="45"/>
      <c r="S826" s="44"/>
      <c r="AD826" s="37"/>
    </row>
    <row r="827" spans="1:30" s="14" customFormat="1" x14ac:dyDescent="0.15">
      <c r="A827" s="1"/>
      <c r="B827" s="1"/>
      <c r="F827" s="19"/>
      <c r="L827" s="18"/>
      <c r="P827" s="45"/>
      <c r="Q827" s="45"/>
      <c r="R827" s="45"/>
      <c r="S827" s="44"/>
      <c r="AD827" s="37"/>
    </row>
    <row r="828" spans="1:30" s="14" customFormat="1" x14ac:dyDescent="0.15">
      <c r="A828" s="1"/>
      <c r="B828" s="1"/>
      <c r="F828" s="19"/>
      <c r="L828" s="18"/>
      <c r="P828" s="45"/>
      <c r="Q828" s="45"/>
      <c r="R828" s="45"/>
      <c r="S828" s="44"/>
      <c r="AD828" s="37"/>
    </row>
    <row r="829" spans="1:30" s="14" customFormat="1" x14ac:dyDescent="0.15">
      <c r="A829" s="1"/>
      <c r="B829" s="1"/>
      <c r="F829" s="19"/>
      <c r="L829" s="18"/>
      <c r="P829" s="45"/>
      <c r="Q829" s="45"/>
      <c r="R829" s="45"/>
      <c r="S829" s="44"/>
      <c r="AD829" s="37"/>
    </row>
    <row r="830" spans="1:30" s="14" customFormat="1" x14ac:dyDescent="0.15">
      <c r="A830" s="1"/>
      <c r="B830" s="1"/>
      <c r="F830" s="19"/>
      <c r="L830" s="18"/>
      <c r="P830" s="45"/>
      <c r="Q830" s="45"/>
      <c r="R830" s="45"/>
      <c r="S830" s="44"/>
      <c r="AD830" s="37"/>
    </row>
    <row r="831" spans="1:30" s="14" customFormat="1" x14ac:dyDescent="0.15">
      <c r="A831" s="1"/>
      <c r="B831" s="1"/>
      <c r="F831" s="19"/>
      <c r="L831" s="18"/>
      <c r="P831" s="45"/>
      <c r="Q831" s="45"/>
      <c r="R831" s="45"/>
      <c r="S831" s="44"/>
      <c r="AD831" s="37"/>
    </row>
    <row r="832" spans="1:30" s="14" customFormat="1" x14ac:dyDescent="0.15">
      <c r="A832" s="1"/>
      <c r="B832" s="1"/>
      <c r="F832" s="19"/>
      <c r="L832" s="18"/>
      <c r="P832" s="45"/>
      <c r="Q832" s="45"/>
      <c r="R832" s="45"/>
      <c r="S832" s="44"/>
      <c r="AD832" s="37"/>
    </row>
    <row r="833" spans="1:30" s="14" customFormat="1" x14ac:dyDescent="0.15">
      <c r="A833" s="1"/>
      <c r="B833" s="1"/>
      <c r="F833" s="19"/>
      <c r="L833" s="18"/>
      <c r="P833" s="45"/>
      <c r="Q833" s="45"/>
      <c r="R833" s="45"/>
      <c r="S833" s="44"/>
      <c r="AD833" s="37"/>
    </row>
    <row r="834" spans="1:30" s="14" customFormat="1" x14ac:dyDescent="0.15">
      <c r="A834" s="1"/>
      <c r="B834" s="1"/>
      <c r="F834" s="19"/>
      <c r="L834" s="18"/>
      <c r="P834" s="45"/>
      <c r="Q834" s="45"/>
      <c r="R834" s="45"/>
      <c r="S834" s="44"/>
      <c r="AD834" s="37"/>
    </row>
    <row r="835" spans="1:30" s="14" customFormat="1" x14ac:dyDescent="0.15">
      <c r="A835" s="1"/>
      <c r="B835" s="1"/>
      <c r="F835" s="19"/>
      <c r="L835" s="18"/>
      <c r="P835" s="45"/>
      <c r="Q835" s="45"/>
      <c r="R835" s="45"/>
      <c r="S835" s="44"/>
      <c r="AD835" s="37"/>
    </row>
    <row r="836" spans="1:30" s="14" customFormat="1" x14ac:dyDescent="0.15">
      <c r="A836" s="1"/>
      <c r="B836" s="1"/>
      <c r="F836" s="19"/>
      <c r="L836" s="18"/>
      <c r="P836" s="45"/>
      <c r="Q836" s="45"/>
      <c r="R836" s="45"/>
      <c r="S836" s="44"/>
      <c r="AD836" s="37"/>
    </row>
    <row r="837" spans="1:30" s="14" customFormat="1" x14ac:dyDescent="0.15">
      <c r="A837" s="1"/>
      <c r="B837" s="1"/>
      <c r="F837" s="19"/>
      <c r="L837" s="18"/>
      <c r="P837" s="45"/>
      <c r="Q837" s="45"/>
      <c r="R837" s="45"/>
      <c r="S837" s="44"/>
      <c r="AD837" s="37"/>
    </row>
    <row r="838" spans="1:30" s="14" customFormat="1" x14ac:dyDescent="0.15">
      <c r="A838" s="1"/>
      <c r="B838" s="1"/>
      <c r="F838" s="19"/>
      <c r="L838" s="18"/>
      <c r="P838" s="45"/>
      <c r="Q838" s="45"/>
      <c r="R838" s="45"/>
      <c r="S838" s="44"/>
      <c r="AD838" s="37"/>
    </row>
    <row r="839" spans="1:30" s="14" customFormat="1" x14ac:dyDescent="0.15">
      <c r="A839" s="1"/>
      <c r="B839" s="1"/>
      <c r="F839" s="19"/>
      <c r="L839" s="18"/>
      <c r="P839" s="45"/>
      <c r="Q839" s="45"/>
      <c r="R839" s="45"/>
      <c r="S839" s="44"/>
      <c r="AD839" s="37"/>
    </row>
    <row r="840" spans="1:30" s="14" customFormat="1" x14ac:dyDescent="0.15">
      <c r="A840" s="1"/>
      <c r="B840" s="1"/>
      <c r="F840" s="19"/>
      <c r="L840" s="18"/>
      <c r="P840" s="45"/>
      <c r="Q840" s="45"/>
      <c r="R840" s="45"/>
      <c r="S840" s="44"/>
      <c r="AD840" s="37"/>
    </row>
    <row r="841" spans="1:30" s="14" customFormat="1" x14ac:dyDescent="0.15">
      <c r="A841" s="1"/>
      <c r="B841" s="1"/>
      <c r="F841" s="19"/>
      <c r="L841" s="18"/>
      <c r="P841" s="45"/>
      <c r="Q841" s="45"/>
      <c r="R841" s="45"/>
      <c r="S841" s="44"/>
      <c r="AD841" s="37"/>
    </row>
    <row r="842" spans="1:30" s="14" customFormat="1" x14ac:dyDescent="0.15">
      <c r="A842" s="1"/>
      <c r="B842" s="1"/>
      <c r="F842" s="19"/>
      <c r="L842" s="18"/>
      <c r="P842" s="45"/>
      <c r="Q842" s="45"/>
      <c r="R842" s="45"/>
      <c r="S842" s="44"/>
      <c r="AD842" s="37"/>
    </row>
    <row r="843" spans="1:30" s="14" customFormat="1" x14ac:dyDescent="0.15">
      <c r="A843" s="1"/>
      <c r="B843" s="1"/>
      <c r="F843" s="19"/>
      <c r="L843" s="18"/>
      <c r="P843" s="45"/>
      <c r="Q843" s="45"/>
      <c r="R843" s="45"/>
      <c r="S843" s="44"/>
      <c r="AD843" s="37"/>
    </row>
    <row r="844" spans="1:30" s="14" customFormat="1" x14ac:dyDescent="0.15">
      <c r="A844" s="1"/>
      <c r="B844" s="1"/>
      <c r="F844" s="19"/>
      <c r="L844" s="18"/>
      <c r="P844" s="45"/>
      <c r="Q844" s="45"/>
      <c r="R844" s="45"/>
      <c r="S844" s="44"/>
      <c r="AD844" s="37"/>
    </row>
    <row r="845" spans="1:30" s="14" customFormat="1" x14ac:dyDescent="0.15">
      <c r="A845" s="1"/>
      <c r="B845" s="1"/>
      <c r="F845" s="19"/>
      <c r="L845" s="18"/>
      <c r="P845" s="45"/>
      <c r="Q845" s="45"/>
      <c r="R845" s="45"/>
      <c r="S845" s="44"/>
      <c r="AD845" s="37"/>
    </row>
    <row r="846" spans="1:30" s="14" customFormat="1" x14ac:dyDescent="0.15">
      <c r="A846" s="1"/>
      <c r="B846" s="1"/>
      <c r="F846" s="19"/>
      <c r="L846" s="18"/>
      <c r="P846" s="45"/>
      <c r="Q846" s="45"/>
      <c r="R846" s="45"/>
      <c r="S846" s="44"/>
      <c r="AD846" s="37"/>
    </row>
    <row r="847" spans="1:30" s="14" customFormat="1" x14ac:dyDescent="0.15">
      <c r="A847" s="1"/>
      <c r="B847" s="1"/>
      <c r="F847" s="19"/>
      <c r="L847" s="18"/>
      <c r="P847" s="45"/>
      <c r="Q847" s="45"/>
      <c r="R847" s="45"/>
      <c r="S847" s="44"/>
      <c r="AD847" s="37"/>
    </row>
    <row r="848" spans="1:30" s="14" customFormat="1" x14ac:dyDescent="0.15">
      <c r="A848" s="1"/>
      <c r="B848" s="1"/>
      <c r="F848" s="19"/>
      <c r="L848" s="18"/>
      <c r="P848" s="45"/>
      <c r="Q848" s="45"/>
      <c r="R848" s="45"/>
      <c r="S848" s="44"/>
      <c r="AD848" s="37"/>
    </row>
    <row r="849" spans="1:30" s="14" customFormat="1" x14ac:dyDescent="0.15">
      <c r="A849" s="1"/>
      <c r="B849" s="1"/>
      <c r="F849" s="19"/>
      <c r="L849" s="18"/>
      <c r="P849" s="45"/>
      <c r="Q849" s="45"/>
      <c r="R849" s="45"/>
      <c r="S849" s="44"/>
      <c r="AD849" s="37"/>
    </row>
    <row r="850" spans="1:30" s="14" customFormat="1" x14ac:dyDescent="0.15">
      <c r="A850" s="1"/>
      <c r="B850" s="1"/>
      <c r="F850" s="19"/>
      <c r="L850" s="18"/>
      <c r="P850" s="45"/>
      <c r="Q850" s="45"/>
      <c r="R850" s="45"/>
      <c r="S850" s="44"/>
      <c r="AD850" s="37"/>
    </row>
    <row r="851" spans="1:30" s="14" customFormat="1" x14ac:dyDescent="0.15">
      <c r="A851" s="1"/>
      <c r="B851" s="1"/>
      <c r="F851" s="19"/>
      <c r="L851" s="18"/>
      <c r="P851" s="45"/>
      <c r="Q851" s="45"/>
      <c r="R851" s="45"/>
      <c r="S851" s="44"/>
      <c r="AD851" s="37"/>
    </row>
    <row r="852" spans="1:30" s="14" customFormat="1" x14ac:dyDescent="0.15">
      <c r="A852" s="1"/>
      <c r="B852" s="1"/>
      <c r="F852" s="19"/>
      <c r="L852" s="18"/>
      <c r="P852" s="45"/>
      <c r="Q852" s="45"/>
      <c r="R852" s="45"/>
      <c r="S852" s="44"/>
      <c r="AD852" s="37"/>
    </row>
    <row r="853" spans="1:30" s="14" customFormat="1" x14ac:dyDescent="0.15">
      <c r="A853" s="1"/>
      <c r="B853" s="1"/>
      <c r="F853" s="19"/>
      <c r="L853" s="18"/>
      <c r="P853" s="45"/>
      <c r="Q853" s="45"/>
      <c r="R853" s="45"/>
      <c r="S853" s="44"/>
      <c r="AD853" s="37"/>
    </row>
    <row r="854" spans="1:30" s="14" customFormat="1" x14ac:dyDescent="0.15">
      <c r="A854" s="1"/>
      <c r="B854" s="1"/>
      <c r="F854" s="19"/>
      <c r="L854" s="18"/>
      <c r="P854" s="45"/>
      <c r="Q854" s="45"/>
      <c r="R854" s="45"/>
      <c r="S854" s="44"/>
      <c r="AD854" s="37"/>
    </row>
    <row r="855" spans="1:30" s="14" customFormat="1" x14ac:dyDescent="0.15">
      <c r="A855" s="1"/>
      <c r="B855" s="1"/>
      <c r="F855" s="19"/>
      <c r="L855" s="18"/>
      <c r="P855" s="45"/>
      <c r="Q855" s="45"/>
      <c r="R855" s="45"/>
      <c r="S855" s="44"/>
      <c r="AD855" s="37"/>
    </row>
    <row r="856" spans="1:30" s="14" customFormat="1" x14ac:dyDescent="0.15">
      <c r="A856" s="1"/>
      <c r="B856" s="1"/>
      <c r="F856" s="19"/>
      <c r="L856" s="18"/>
      <c r="P856" s="45"/>
      <c r="Q856" s="45"/>
      <c r="R856" s="45"/>
      <c r="S856" s="44"/>
      <c r="AD856" s="37"/>
    </row>
    <row r="857" spans="1:30" s="14" customFormat="1" x14ac:dyDescent="0.15">
      <c r="A857" s="1"/>
      <c r="B857" s="1"/>
      <c r="F857" s="19"/>
      <c r="L857" s="18"/>
      <c r="P857" s="45"/>
      <c r="Q857" s="45"/>
      <c r="R857" s="45"/>
      <c r="S857" s="44"/>
      <c r="AD857" s="37"/>
    </row>
    <row r="858" spans="1:30" s="14" customFormat="1" x14ac:dyDescent="0.15">
      <c r="A858" s="1"/>
      <c r="B858" s="1"/>
      <c r="F858" s="19"/>
      <c r="L858" s="18"/>
      <c r="P858" s="45"/>
      <c r="Q858" s="45"/>
      <c r="R858" s="45"/>
      <c r="S858" s="44"/>
      <c r="AD858" s="37"/>
    </row>
    <row r="859" spans="1:30" s="14" customFormat="1" x14ac:dyDescent="0.15">
      <c r="A859" s="1"/>
      <c r="B859" s="1"/>
      <c r="F859" s="19"/>
      <c r="L859" s="18"/>
      <c r="P859" s="45"/>
      <c r="Q859" s="45"/>
      <c r="R859" s="45"/>
      <c r="S859" s="44"/>
      <c r="AD859" s="37"/>
    </row>
    <row r="860" spans="1:30" s="14" customFormat="1" x14ac:dyDescent="0.15">
      <c r="A860" s="1"/>
      <c r="B860" s="1"/>
      <c r="F860" s="19"/>
      <c r="L860" s="18"/>
      <c r="P860" s="45"/>
      <c r="Q860" s="45"/>
      <c r="R860" s="45"/>
      <c r="S860" s="44"/>
      <c r="AD860" s="37"/>
    </row>
    <row r="861" spans="1:30" s="14" customFormat="1" x14ac:dyDescent="0.15">
      <c r="A861" s="1"/>
      <c r="B861" s="1"/>
      <c r="F861" s="19"/>
      <c r="L861" s="18"/>
      <c r="P861" s="45"/>
      <c r="Q861" s="45"/>
      <c r="R861" s="45"/>
      <c r="S861" s="44"/>
      <c r="AD861" s="37"/>
    </row>
    <row r="862" spans="1:30" s="14" customFormat="1" x14ac:dyDescent="0.15">
      <c r="A862" s="1"/>
      <c r="B862" s="1"/>
      <c r="F862" s="19"/>
      <c r="L862" s="18"/>
      <c r="P862" s="45"/>
      <c r="Q862" s="45"/>
      <c r="R862" s="45"/>
      <c r="S862" s="44"/>
      <c r="AD862" s="37"/>
    </row>
    <row r="863" spans="1:30" s="14" customFormat="1" x14ac:dyDescent="0.15">
      <c r="A863" s="1"/>
      <c r="B863" s="1"/>
      <c r="F863" s="19"/>
      <c r="L863" s="18"/>
      <c r="P863" s="45"/>
      <c r="Q863" s="45"/>
      <c r="R863" s="45"/>
      <c r="S863" s="44"/>
      <c r="AD863" s="37"/>
    </row>
    <row r="864" spans="1:30" s="14" customFormat="1" x14ac:dyDescent="0.15">
      <c r="A864" s="1"/>
      <c r="B864" s="1"/>
      <c r="F864" s="19"/>
      <c r="L864" s="18"/>
      <c r="P864" s="45"/>
      <c r="Q864" s="45"/>
      <c r="R864" s="45"/>
      <c r="S864" s="44"/>
      <c r="AD864" s="37"/>
    </row>
    <row r="865" spans="1:30" s="14" customFormat="1" x14ac:dyDescent="0.15">
      <c r="A865" s="1"/>
      <c r="B865" s="1"/>
      <c r="F865" s="19"/>
      <c r="L865" s="18"/>
      <c r="P865" s="45"/>
      <c r="Q865" s="45"/>
      <c r="R865" s="45"/>
      <c r="S865" s="44"/>
      <c r="AD865" s="37"/>
    </row>
    <row r="866" spans="1:30" s="14" customFormat="1" x14ac:dyDescent="0.15">
      <c r="A866" s="1"/>
      <c r="B866" s="1"/>
      <c r="F866" s="19"/>
      <c r="L866" s="18"/>
      <c r="P866" s="45"/>
      <c r="Q866" s="45"/>
      <c r="R866" s="45"/>
      <c r="S866" s="44"/>
      <c r="AD866" s="37"/>
    </row>
    <row r="867" spans="1:30" s="14" customFormat="1" x14ac:dyDescent="0.15">
      <c r="A867" s="1"/>
      <c r="B867" s="1"/>
      <c r="F867" s="19"/>
      <c r="L867" s="18"/>
      <c r="P867" s="45"/>
      <c r="Q867" s="45"/>
      <c r="R867" s="45"/>
      <c r="S867" s="44"/>
      <c r="AD867" s="37"/>
    </row>
    <row r="868" spans="1:30" s="14" customFormat="1" x14ac:dyDescent="0.15">
      <c r="A868" s="1"/>
      <c r="B868" s="1"/>
      <c r="F868" s="19"/>
      <c r="L868" s="18"/>
      <c r="P868" s="45"/>
      <c r="Q868" s="45"/>
      <c r="R868" s="45"/>
      <c r="S868" s="44"/>
      <c r="AD868" s="37"/>
    </row>
    <row r="869" spans="1:30" s="14" customFormat="1" x14ac:dyDescent="0.15">
      <c r="A869" s="1"/>
      <c r="B869" s="1"/>
      <c r="F869" s="19"/>
      <c r="L869" s="18"/>
      <c r="P869" s="45"/>
      <c r="Q869" s="45"/>
      <c r="R869" s="45"/>
      <c r="S869" s="44"/>
      <c r="AD869" s="37"/>
    </row>
    <row r="870" spans="1:30" s="14" customFormat="1" x14ac:dyDescent="0.15">
      <c r="A870" s="1"/>
      <c r="B870" s="1"/>
      <c r="F870" s="19"/>
      <c r="L870" s="18"/>
      <c r="P870" s="45"/>
      <c r="Q870" s="45"/>
      <c r="R870" s="45"/>
      <c r="S870" s="44"/>
      <c r="AD870" s="37"/>
    </row>
    <row r="871" spans="1:30" s="14" customFormat="1" x14ac:dyDescent="0.15">
      <c r="A871" s="1"/>
      <c r="B871" s="1"/>
      <c r="F871" s="19"/>
      <c r="L871" s="18"/>
      <c r="P871" s="45"/>
      <c r="Q871" s="45"/>
      <c r="R871" s="45"/>
      <c r="S871" s="44"/>
      <c r="AD871" s="37"/>
    </row>
    <row r="872" spans="1:30" s="14" customFormat="1" x14ac:dyDescent="0.15">
      <c r="A872" s="1"/>
      <c r="B872" s="1"/>
      <c r="F872" s="19"/>
      <c r="L872" s="18"/>
      <c r="P872" s="45"/>
      <c r="Q872" s="45"/>
      <c r="R872" s="45"/>
      <c r="S872" s="44"/>
      <c r="AD872" s="37"/>
    </row>
    <row r="873" spans="1:30" s="14" customFormat="1" x14ac:dyDescent="0.15">
      <c r="A873" s="1"/>
      <c r="B873" s="1"/>
      <c r="F873" s="19"/>
      <c r="L873" s="18"/>
      <c r="P873" s="45"/>
      <c r="Q873" s="45"/>
      <c r="R873" s="45"/>
      <c r="S873" s="44"/>
      <c r="AD873" s="37"/>
    </row>
    <row r="874" spans="1:30" s="14" customFormat="1" x14ac:dyDescent="0.15">
      <c r="A874" s="1"/>
      <c r="B874" s="1"/>
      <c r="F874" s="19"/>
      <c r="L874" s="18"/>
      <c r="P874" s="45"/>
      <c r="Q874" s="45"/>
      <c r="R874" s="45"/>
      <c r="S874" s="44"/>
      <c r="AD874" s="37"/>
    </row>
    <row r="875" spans="1:30" s="14" customFormat="1" x14ac:dyDescent="0.15">
      <c r="A875" s="1"/>
      <c r="B875" s="1"/>
      <c r="F875" s="19"/>
      <c r="L875" s="18"/>
      <c r="P875" s="45"/>
      <c r="Q875" s="45"/>
      <c r="R875" s="45"/>
      <c r="S875" s="44"/>
      <c r="AD875" s="37"/>
    </row>
    <row r="876" spans="1:30" s="14" customFormat="1" x14ac:dyDescent="0.15">
      <c r="A876" s="1"/>
      <c r="B876" s="1"/>
      <c r="F876" s="19"/>
      <c r="L876" s="18"/>
      <c r="P876" s="45"/>
      <c r="Q876" s="45"/>
      <c r="R876" s="45"/>
      <c r="S876" s="44"/>
      <c r="AD876" s="37"/>
    </row>
    <row r="877" spans="1:30" s="14" customFormat="1" x14ac:dyDescent="0.15">
      <c r="A877" s="1"/>
      <c r="B877" s="1"/>
      <c r="F877" s="19"/>
      <c r="L877" s="18"/>
      <c r="P877" s="45"/>
      <c r="Q877" s="45"/>
      <c r="R877" s="45"/>
      <c r="S877" s="44"/>
      <c r="AD877" s="37"/>
    </row>
    <row r="878" spans="1:30" s="14" customFormat="1" x14ac:dyDescent="0.15">
      <c r="A878" s="1"/>
      <c r="B878" s="1"/>
      <c r="F878" s="19"/>
      <c r="L878" s="18"/>
      <c r="P878" s="45"/>
      <c r="Q878" s="45"/>
      <c r="R878" s="45"/>
      <c r="S878" s="44"/>
      <c r="AD878" s="37"/>
    </row>
    <row r="879" spans="1:30" s="14" customFormat="1" x14ac:dyDescent="0.15">
      <c r="A879" s="1"/>
      <c r="B879" s="1"/>
      <c r="F879" s="19"/>
      <c r="L879" s="18"/>
      <c r="P879" s="45"/>
      <c r="Q879" s="45"/>
      <c r="R879" s="45"/>
      <c r="S879" s="44"/>
      <c r="AD879" s="37"/>
    </row>
    <row r="880" spans="1:30" s="14" customFormat="1" x14ac:dyDescent="0.15">
      <c r="A880" s="1"/>
      <c r="B880" s="1"/>
      <c r="F880" s="19"/>
      <c r="L880" s="18"/>
      <c r="P880" s="45"/>
      <c r="Q880" s="45"/>
      <c r="R880" s="45"/>
      <c r="S880" s="44"/>
      <c r="AD880" s="37"/>
    </row>
    <row r="881" spans="1:30" s="14" customFormat="1" x14ac:dyDescent="0.15">
      <c r="A881" s="1"/>
      <c r="B881" s="1"/>
      <c r="F881" s="19"/>
      <c r="L881" s="18"/>
      <c r="P881" s="45"/>
      <c r="Q881" s="45"/>
      <c r="R881" s="45"/>
      <c r="S881" s="44"/>
      <c r="AD881" s="37"/>
    </row>
    <row r="882" spans="1:30" s="14" customFormat="1" x14ac:dyDescent="0.15">
      <c r="A882" s="1"/>
      <c r="B882" s="1"/>
      <c r="F882" s="19"/>
      <c r="L882" s="18"/>
      <c r="P882" s="45"/>
      <c r="Q882" s="45"/>
      <c r="R882" s="45"/>
      <c r="S882" s="44"/>
      <c r="AD882" s="37"/>
    </row>
    <row r="883" spans="1:30" s="14" customFormat="1" x14ac:dyDescent="0.15">
      <c r="A883" s="1"/>
      <c r="B883" s="1"/>
      <c r="F883" s="19"/>
      <c r="L883" s="18"/>
      <c r="P883" s="45"/>
      <c r="Q883" s="45"/>
      <c r="R883" s="45"/>
      <c r="S883" s="44"/>
      <c r="AD883" s="37"/>
    </row>
    <row r="884" spans="1:30" s="14" customFormat="1" x14ac:dyDescent="0.15">
      <c r="A884" s="1"/>
      <c r="B884" s="1"/>
      <c r="F884" s="19"/>
      <c r="L884" s="18"/>
      <c r="P884" s="45"/>
      <c r="Q884" s="45"/>
      <c r="R884" s="45"/>
      <c r="S884" s="44"/>
      <c r="AD884" s="37"/>
    </row>
    <row r="885" spans="1:30" s="14" customFormat="1" x14ac:dyDescent="0.15">
      <c r="A885" s="1"/>
      <c r="B885" s="1"/>
      <c r="F885" s="19"/>
      <c r="L885" s="18"/>
      <c r="P885" s="45"/>
      <c r="Q885" s="45"/>
      <c r="R885" s="45"/>
      <c r="S885" s="44"/>
      <c r="AD885" s="37"/>
    </row>
    <row r="886" spans="1:30" s="14" customFormat="1" x14ac:dyDescent="0.15">
      <c r="A886" s="1"/>
      <c r="B886" s="1"/>
      <c r="F886" s="19"/>
      <c r="L886" s="18"/>
      <c r="P886" s="45"/>
      <c r="Q886" s="45"/>
      <c r="R886" s="45"/>
      <c r="S886" s="44"/>
      <c r="AD886" s="37"/>
    </row>
    <row r="887" spans="1:30" s="14" customFormat="1" x14ac:dyDescent="0.15">
      <c r="A887" s="1"/>
      <c r="B887" s="1"/>
      <c r="F887" s="19"/>
      <c r="L887" s="18"/>
      <c r="P887" s="45"/>
      <c r="Q887" s="45"/>
      <c r="R887" s="45"/>
      <c r="S887" s="44"/>
      <c r="AD887" s="37"/>
    </row>
    <row r="888" spans="1:30" s="14" customFormat="1" x14ac:dyDescent="0.15">
      <c r="A888" s="1"/>
      <c r="B888" s="1"/>
      <c r="F888" s="19"/>
      <c r="L888" s="18"/>
      <c r="P888" s="45"/>
      <c r="Q888" s="45"/>
      <c r="R888" s="45"/>
      <c r="S888" s="44"/>
      <c r="AD888" s="37"/>
    </row>
    <row r="889" spans="1:30" s="14" customFormat="1" x14ac:dyDescent="0.15">
      <c r="A889" s="1"/>
      <c r="B889" s="1"/>
      <c r="F889" s="19"/>
      <c r="L889" s="18"/>
      <c r="P889" s="45"/>
      <c r="Q889" s="45"/>
      <c r="R889" s="45"/>
      <c r="S889" s="44"/>
      <c r="AD889" s="37"/>
    </row>
    <row r="890" spans="1:30" s="14" customFormat="1" x14ac:dyDescent="0.15">
      <c r="A890" s="1"/>
      <c r="B890" s="1"/>
      <c r="F890" s="19"/>
      <c r="L890" s="18"/>
      <c r="P890" s="45"/>
      <c r="Q890" s="45"/>
      <c r="R890" s="45"/>
      <c r="S890" s="44"/>
      <c r="AD890" s="37"/>
    </row>
    <row r="891" spans="1:30" s="14" customFormat="1" x14ac:dyDescent="0.15">
      <c r="A891" s="1"/>
      <c r="B891" s="1"/>
      <c r="F891" s="19"/>
      <c r="L891" s="18"/>
      <c r="P891" s="45"/>
      <c r="Q891" s="45"/>
      <c r="R891" s="45"/>
      <c r="S891" s="44"/>
      <c r="AD891" s="37"/>
    </row>
    <row r="892" spans="1:30" s="14" customFormat="1" x14ac:dyDescent="0.15">
      <c r="A892" s="1"/>
      <c r="B892" s="1"/>
      <c r="F892" s="19"/>
      <c r="L892" s="18"/>
      <c r="P892" s="45"/>
      <c r="Q892" s="45"/>
      <c r="R892" s="45"/>
      <c r="S892" s="44"/>
      <c r="AD892" s="37"/>
    </row>
    <row r="893" spans="1:30" s="14" customFormat="1" x14ac:dyDescent="0.15">
      <c r="A893" s="1"/>
      <c r="B893" s="1"/>
      <c r="F893" s="19"/>
      <c r="L893" s="18"/>
      <c r="P893" s="45"/>
      <c r="Q893" s="45"/>
      <c r="R893" s="45"/>
      <c r="S893" s="44"/>
      <c r="AD893" s="37"/>
    </row>
    <row r="894" spans="1:30" s="14" customFormat="1" x14ac:dyDescent="0.15">
      <c r="A894" s="1"/>
      <c r="B894" s="1"/>
      <c r="F894" s="19"/>
      <c r="L894" s="18"/>
      <c r="P894" s="45"/>
      <c r="Q894" s="45"/>
      <c r="R894" s="45"/>
      <c r="S894" s="44"/>
      <c r="AD894" s="37"/>
    </row>
    <row r="895" spans="1:30" s="14" customFormat="1" x14ac:dyDescent="0.15">
      <c r="A895" s="1"/>
      <c r="B895" s="1"/>
      <c r="F895" s="19"/>
      <c r="L895" s="18"/>
      <c r="P895" s="45"/>
      <c r="Q895" s="45"/>
      <c r="R895" s="45"/>
      <c r="S895" s="44"/>
      <c r="AD895" s="37"/>
    </row>
    <row r="896" spans="1:30" s="14" customFormat="1" x14ac:dyDescent="0.15">
      <c r="A896" s="1"/>
      <c r="B896" s="1"/>
      <c r="F896" s="19"/>
      <c r="L896" s="18"/>
      <c r="P896" s="45"/>
      <c r="Q896" s="45"/>
      <c r="R896" s="45"/>
      <c r="S896" s="44"/>
      <c r="AD896" s="37"/>
    </row>
    <row r="897" spans="1:30" s="14" customFormat="1" x14ac:dyDescent="0.15">
      <c r="A897" s="1"/>
      <c r="B897" s="1"/>
      <c r="F897" s="19"/>
      <c r="L897" s="18"/>
      <c r="P897" s="45"/>
      <c r="Q897" s="45"/>
      <c r="R897" s="45"/>
      <c r="S897" s="44"/>
      <c r="AD897" s="37"/>
    </row>
    <row r="898" spans="1:30" s="14" customFormat="1" x14ac:dyDescent="0.15">
      <c r="A898" s="1"/>
      <c r="B898" s="1"/>
      <c r="F898" s="19"/>
      <c r="L898" s="18"/>
      <c r="P898" s="45"/>
      <c r="Q898" s="45"/>
      <c r="R898" s="45"/>
      <c r="S898" s="44"/>
      <c r="AD898" s="37"/>
    </row>
    <row r="899" spans="1:30" s="14" customFormat="1" x14ac:dyDescent="0.15">
      <c r="A899" s="1"/>
      <c r="B899" s="1"/>
      <c r="F899" s="19"/>
      <c r="L899" s="18"/>
      <c r="P899" s="45"/>
      <c r="Q899" s="45"/>
      <c r="R899" s="45"/>
      <c r="S899" s="44"/>
      <c r="AD899" s="37"/>
    </row>
    <row r="900" spans="1:30" s="14" customFormat="1" x14ac:dyDescent="0.15">
      <c r="A900" s="1"/>
      <c r="B900" s="1"/>
      <c r="F900" s="19"/>
      <c r="L900" s="18"/>
      <c r="P900" s="45"/>
      <c r="Q900" s="45"/>
      <c r="R900" s="45"/>
      <c r="S900" s="44"/>
      <c r="AD900" s="37"/>
    </row>
    <row r="901" spans="1:30" s="14" customFormat="1" x14ac:dyDescent="0.15">
      <c r="A901" s="1"/>
      <c r="B901" s="1"/>
      <c r="F901" s="19"/>
      <c r="L901" s="18"/>
      <c r="P901" s="45"/>
      <c r="Q901" s="45"/>
      <c r="R901" s="45"/>
      <c r="S901" s="44"/>
      <c r="AD901" s="37"/>
    </row>
    <row r="902" spans="1:30" s="14" customFormat="1" x14ac:dyDescent="0.15">
      <c r="A902" s="1"/>
      <c r="B902" s="1"/>
      <c r="F902" s="19"/>
      <c r="L902" s="18"/>
      <c r="P902" s="45"/>
      <c r="Q902" s="45"/>
      <c r="R902" s="45"/>
      <c r="S902" s="44"/>
      <c r="AD902" s="37"/>
    </row>
    <row r="903" spans="1:30" s="14" customFormat="1" x14ac:dyDescent="0.15">
      <c r="A903" s="1"/>
      <c r="B903" s="1"/>
      <c r="F903" s="19"/>
      <c r="L903" s="18"/>
      <c r="P903" s="45"/>
      <c r="Q903" s="45"/>
      <c r="R903" s="45"/>
      <c r="S903" s="44"/>
      <c r="AD903" s="37"/>
    </row>
    <row r="904" spans="1:30" s="14" customFormat="1" x14ac:dyDescent="0.15">
      <c r="A904" s="1"/>
      <c r="B904" s="1"/>
      <c r="F904" s="19"/>
      <c r="L904" s="18"/>
      <c r="P904" s="45"/>
      <c r="Q904" s="45"/>
      <c r="R904" s="45"/>
      <c r="S904" s="44"/>
      <c r="AD904" s="37"/>
    </row>
    <row r="905" spans="1:30" s="14" customFormat="1" x14ac:dyDescent="0.15">
      <c r="A905" s="1"/>
      <c r="B905" s="1"/>
      <c r="F905" s="19"/>
      <c r="L905" s="18"/>
      <c r="P905" s="45"/>
      <c r="Q905" s="45"/>
      <c r="R905" s="45"/>
      <c r="S905" s="44"/>
      <c r="AD905" s="37"/>
    </row>
    <row r="906" spans="1:30" s="14" customFormat="1" x14ac:dyDescent="0.15">
      <c r="A906" s="1"/>
      <c r="B906" s="1"/>
      <c r="F906" s="19"/>
      <c r="L906" s="18"/>
      <c r="P906" s="45"/>
      <c r="Q906" s="45"/>
      <c r="R906" s="45"/>
      <c r="S906" s="44"/>
      <c r="AD906" s="37"/>
    </row>
    <row r="907" spans="1:30" s="14" customFormat="1" x14ac:dyDescent="0.15">
      <c r="A907" s="1"/>
      <c r="B907" s="1"/>
      <c r="F907" s="19"/>
      <c r="L907" s="18"/>
      <c r="P907" s="45"/>
      <c r="Q907" s="45"/>
      <c r="R907" s="45"/>
      <c r="S907" s="44"/>
      <c r="AD907" s="37"/>
    </row>
    <row r="908" spans="1:30" s="14" customFormat="1" x14ac:dyDescent="0.15">
      <c r="A908" s="1"/>
      <c r="B908" s="1"/>
      <c r="F908" s="19"/>
      <c r="L908" s="18"/>
      <c r="P908" s="45"/>
      <c r="Q908" s="45"/>
      <c r="R908" s="45"/>
      <c r="S908" s="44"/>
      <c r="AD908" s="37"/>
    </row>
    <row r="909" spans="1:30" s="14" customFormat="1" x14ac:dyDescent="0.15">
      <c r="A909" s="1"/>
      <c r="B909" s="1"/>
      <c r="F909" s="19"/>
      <c r="L909" s="18"/>
      <c r="P909" s="45"/>
      <c r="Q909" s="45"/>
      <c r="R909" s="45"/>
      <c r="S909" s="44"/>
      <c r="AD909" s="37"/>
    </row>
    <row r="910" spans="1:30" s="14" customFormat="1" x14ac:dyDescent="0.15">
      <c r="A910" s="1"/>
      <c r="B910" s="1"/>
      <c r="F910" s="19"/>
      <c r="L910" s="18"/>
      <c r="P910" s="45"/>
      <c r="Q910" s="45"/>
      <c r="R910" s="45"/>
      <c r="S910" s="44"/>
      <c r="AD910" s="37"/>
    </row>
    <row r="911" spans="1:30" s="14" customFormat="1" x14ac:dyDescent="0.15">
      <c r="A911" s="1"/>
      <c r="B911" s="1"/>
      <c r="F911" s="19"/>
      <c r="L911" s="18"/>
      <c r="P911" s="45"/>
      <c r="Q911" s="45"/>
      <c r="R911" s="45"/>
      <c r="S911" s="44"/>
      <c r="AD911" s="37"/>
    </row>
    <row r="912" spans="1:30" s="14" customFormat="1" x14ac:dyDescent="0.15">
      <c r="A912" s="1"/>
      <c r="B912" s="1"/>
      <c r="F912" s="19"/>
      <c r="L912" s="18"/>
      <c r="P912" s="45"/>
      <c r="Q912" s="45"/>
      <c r="R912" s="45"/>
      <c r="S912" s="44"/>
      <c r="AD912" s="37"/>
    </row>
    <row r="913" spans="1:30" s="14" customFormat="1" x14ac:dyDescent="0.15">
      <c r="A913" s="1"/>
      <c r="B913" s="1"/>
      <c r="F913" s="19"/>
      <c r="L913" s="18"/>
      <c r="P913" s="45"/>
      <c r="Q913" s="45"/>
      <c r="R913" s="45"/>
      <c r="S913" s="44"/>
      <c r="AD913" s="37"/>
    </row>
    <row r="914" spans="1:30" s="14" customFormat="1" x14ac:dyDescent="0.15">
      <c r="A914" s="1"/>
      <c r="B914" s="1"/>
      <c r="F914" s="19"/>
      <c r="L914" s="18"/>
      <c r="P914" s="45"/>
      <c r="Q914" s="45"/>
      <c r="R914" s="45"/>
      <c r="S914" s="44"/>
      <c r="AD914" s="37"/>
    </row>
    <row r="915" spans="1:30" s="14" customFormat="1" x14ac:dyDescent="0.15">
      <c r="A915" s="1"/>
      <c r="B915" s="1"/>
      <c r="F915" s="19"/>
      <c r="L915" s="18"/>
      <c r="P915" s="45"/>
      <c r="Q915" s="45"/>
      <c r="R915" s="45"/>
      <c r="S915" s="44"/>
      <c r="AD915" s="37"/>
    </row>
    <row r="916" spans="1:30" s="14" customFormat="1" x14ac:dyDescent="0.15">
      <c r="A916" s="1"/>
      <c r="B916" s="1"/>
      <c r="F916" s="19"/>
      <c r="L916" s="18"/>
      <c r="P916" s="45"/>
      <c r="Q916" s="45"/>
      <c r="R916" s="45"/>
      <c r="S916" s="44"/>
      <c r="AD916" s="37"/>
    </row>
    <row r="917" spans="1:30" s="14" customFormat="1" x14ac:dyDescent="0.15">
      <c r="A917" s="1"/>
      <c r="B917" s="1"/>
      <c r="F917" s="19"/>
      <c r="L917" s="18"/>
      <c r="P917" s="45"/>
      <c r="Q917" s="45"/>
      <c r="R917" s="45"/>
      <c r="S917" s="44"/>
      <c r="AD917" s="37"/>
    </row>
    <row r="918" spans="1:30" s="14" customFormat="1" x14ac:dyDescent="0.15">
      <c r="A918" s="1"/>
      <c r="B918" s="1"/>
      <c r="F918" s="19"/>
      <c r="L918" s="18"/>
      <c r="P918" s="45"/>
      <c r="Q918" s="45"/>
      <c r="R918" s="45"/>
      <c r="S918" s="44"/>
      <c r="AD918" s="37"/>
    </row>
    <row r="919" spans="1:30" s="14" customFormat="1" x14ac:dyDescent="0.15">
      <c r="A919" s="1"/>
      <c r="B919" s="1"/>
      <c r="F919" s="19"/>
      <c r="L919" s="18"/>
      <c r="P919" s="45"/>
      <c r="Q919" s="45"/>
      <c r="R919" s="45"/>
      <c r="S919" s="44"/>
      <c r="AD919" s="37"/>
    </row>
    <row r="920" spans="1:30" s="14" customFormat="1" x14ac:dyDescent="0.15">
      <c r="A920" s="1"/>
      <c r="B920" s="1"/>
      <c r="F920" s="19"/>
      <c r="L920" s="18"/>
      <c r="P920" s="45"/>
      <c r="Q920" s="45"/>
      <c r="R920" s="45"/>
      <c r="S920" s="44"/>
      <c r="AD920" s="37"/>
    </row>
    <row r="921" spans="1:30" s="14" customFormat="1" x14ac:dyDescent="0.15">
      <c r="A921" s="1"/>
      <c r="B921" s="1"/>
      <c r="F921" s="19"/>
      <c r="L921" s="18"/>
      <c r="P921" s="45"/>
      <c r="Q921" s="45"/>
      <c r="R921" s="45"/>
      <c r="S921" s="44"/>
      <c r="AD921" s="37"/>
    </row>
    <row r="922" spans="1:30" s="14" customFormat="1" x14ac:dyDescent="0.15">
      <c r="A922" s="1"/>
      <c r="B922" s="1"/>
      <c r="F922" s="19"/>
      <c r="L922" s="18"/>
      <c r="P922" s="45"/>
      <c r="Q922" s="45"/>
      <c r="R922" s="45"/>
      <c r="S922" s="44"/>
      <c r="AD922" s="37"/>
    </row>
    <row r="923" spans="1:30" s="14" customFormat="1" x14ac:dyDescent="0.15">
      <c r="A923" s="1"/>
      <c r="B923" s="1"/>
      <c r="F923" s="19"/>
      <c r="L923" s="18"/>
      <c r="P923" s="45"/>
      <c r="Q923" s="45"/>
      <c r="R923" s="45"/>
      <c r="S923" s="44"/>
      <c r="AD923" s="37"/>
    </row>
    <row r="924" spans="1:30" s="14" customFormat="1" x14ac:dyDescent="0.15">
      <c r="A924" s="1"/>
      <c r="B924" s="1"/>
      <c r="F924" s="19"/>
      <c r="L924" s="18"/>
      <c r="P924" s="45"/>
      <c r="Q924" s="45"/>
      <c r="R924" s="45"/>
      <c r="S924" s="44"/>
      <c r="AD924" s="37"/>
    </row>
    <row r="925" spans="1:30" s="14" customFormat="1" x14ac:dyDescent="0.15">
      <c r="A925" s="1"/>
      <c r="B925" s="1"/>
      <c r="F925" s="19"/>
      <c r="L925" s="18"/>
      <c r="P925" s="45"/>
      <c r="Q925" s="45"/>
      <c r="R925" s="45"/>
      <c r="S925" s="44"/>
      <c r="AD925" s="37"/>
    </row>
    <row r="926" spans="1:30" s="14" customFormat="1" x14ac:dyDescent="0.15">
      <c r="A926" s="1"/>
      <c r="B926" s="1"/>
      <c r="F926" s="19"/>
      <c r="L926" s="18"/>
      <c r="P926" s="45"/>
      <c r="Q926" s="45"/>
      <c r="R926" s="45"/>
      <c r="S926" s="44"/>
      <c r="AD926" s="37"/>
    </row>
    <row r="927" spans="1:30" s="14" customFormat="1" x14ac:dyDescent="0.15">
      <c r="A927" s="1"/>
      <c r="B927" s="1"/>
      <c r="F927" s="19"/>
      <c r="L927" s="18"/>
      <c r="P927" s="45"/>
      <c r="Q927" s="45"/>
      <c r="R927" s="45"/>
      <c r="S927" s="44"/>
      <c r="AD927" s="37"/>
    </row>
    <row r="928" spans="1:30" s="14" customFormat="1" x14ac:dyDescent="0.15">
      <c r="A928" s="1"/>
      <c r="B928" s="1"/>
      <c r="F928" s="19"/>
      <c r="L928" s="18"/>
      <c r="P928" s="45"/>
      <c r="Q928" s="45"/>
      <c r="R928" s="45"/>
      <c r="S928" s="44"/>
      <c r="AD928" s="37"/>
    </row>
    <row r="929" spans="1:30" s="14" customFormat="1" x14ac:dyDescent="0.15">
      <c r="A929" s="1"/>
      <c r="B929" s="1"/>
      <c r="F929" s="19"/>
      <c r="L929" s="18"/>
      <c r="P929" s="45"/>
      <c r="Q929" s="45"/>
      <c r="R929" s="45"/>
      <c r="S929" s="44"/>
      <c r="AD929" s="37"/>
    </row>
    <row r="930" spans="1:30" s="14" customFormat="1" x14ac:dyDescent="0.15">
      <c r="A930" s="1"/>
      <c r="B930" s="1"/>
      <c r="F930" s="19"/>
      <c r="L930" s="18"/>
      <c r="P930" s="45"/>
      <c r="Q930" s="45"/>
      <c r="R930" s="45"/>
      <c r="S930" s="44"/>
      <c r="AD930" s="37"/>
    </row>
    <row r="931" spans="1:30" s="14" customFormat="1" x14ac:dyDescent="0.15">
      <c r="A931" s="1"/>
      <c r="B931" s="1"/>
      <c r="F931" s="19"/>
      <c r="L931" s="18"/>
      <c r="P931" s="45"/>
      <c r="Q931" s="45"/>
      <c r="R931" s="45"/>
      <c r="S931" s="44"/>
      <c r="AD931" s="37"/>
    </row>
    <row r="932" spans="1:30" s="14" customFormat="1" x14ac:dyDescent="0.15">
      <c r="A932" s="1"/>
      <c r="B932" s="1"/>
      <c r="F932" s="19"/>
      <c r="L932" s="18"/>
      <c r="P932" s="45"/>
      <c r="Q932" s="45"/>
      <c r="R932" s="45"/>
      <c r="S932" s="44"/>
      <c r="AD932" s="37"/>
    </row>
    <row r="933" spans="1:30" s="14" customFormat="1" x14ac:dyDescent="0.15">
      <c r="A933" s="1"/>
      <c r="B933" s="1"/>
      <c r="F933" s="19"/>
      <c r="L933" s="18"/>
      <c r="P933" s="45"/>
      <c r="Q933" s="45"/>
      <c r="R933" s="45"/>
      <c r="S933" s="44"/>
      <c r="AD933" s="37"/>
    </row>
    <row r="934" spans="1:30" s="14" customFormat="1" x14ac:dyDescent="0.15">
      <c r="A934" s="1"/>
      <c r="B934" s="1"/>
      <c r="F934" s="19"/>
      <c r="L934" s="18"/>
      <c r="P934" s="45"/>
      <c r="Q934" s="45"/>
      <c r="R934" s="45"/>
      <c r="S934" s="44"/>
      <c r="AD934" s="37"/>
    </row>
    <row r="935" spans="1:30" s="14" customFormat="1" x14ac:dyDescent="0.15">
      <c r="A935" s="1"/>
      <c r="B935" s="1"/>
      <c r="F935" s="19"/>
      <c r="L935" s="18"/>
      <c r="P935" s="45"/>
      <c r="Q935" s="45"/>
      <c r="R935" s="45"/>
      <c r="S935" s="44"/>
      <c r="AD935" s="37"/>
    </row>
    <row r="936" spans="1:30" s="14" customFormat="1" x14ac:dyDescent="0.15">
      <c r="A936" s="1"/>
      <c r="B936" s="1"/>
      <c r="F936" s="19"/>
      <c r="L936" s="18"/>
      <c r="P936" s="45"/>
      <c r="Q936" s="45"/>
      <c r="R936" s="45"/>
      <c r="S936" s="44"/>
      <c r="AD936" s="37"/>
    </row>
    <row r="937" spans="1:30" s="14" customFormat="1" x14ac:dyDescent="0.15">
      <c r="A937" s="1"/>
      <c r="B937" s="1"/>
      <c r="F937" s="19"/>
      <c r="L937" s="18"/>
      <c r="P937" s="45"/>
      <c r="Q937" s="45"/>
      <c r="R937" s="45"/>
      <c r="S937" s="44"/>
      <c r="AD937" s="37"/>
    </row>
    <row r="938" spans="1:30" s="14" customFormat="1" x14ac:dyDescent="0.15">
      <c r="A938" s="1"/>
      <c r="B938" s="1"/>
      <c r="F938" s="19"/>
      <c r="L938" s="18"/>
      <c r="P938" s="45"/>
      <c r="Q938" s="45"/>
      <c r="R938" s="45"/>
      <c r="S938" s="44"/>
      <c r="AD938" s="37"/>
    </row>
    <row r="939" spans="1:30" s="14" customFormat="1" x14ac:dyDescent="0.15">
      <c r="A939" s="1"/>
      <c r="B939" s="1"/>
      <c r="F939" s="19"/>
      <c r="L939" s="18"/>
      <c r="P939" s="45"/>
      <c r="Q939" s="45"/>
      <c r="R939" s="45"/>
      <c r="S939" s="44"/>
      <c r="AD939" s="37"/>
    </row>
    <row r="940" spans="1:30" s="14" customFormat="1" x14ac:dyDescent="0.15">
      <c r="A940" s="1"/>
      <c r="B940" s="1"/>
      <c r="F940" s="19"/>
      <c r="L940" s="18"/>
      <c r="P940" s="45"/>
      <c r="Q940" s="45"/>
      <c r="R940" s="45"/>
      <c r="S940" s="44"/>
      <c r="AD940" s="37"/>
    </row>
    <row r="941" spans="1:30" s="14" customFormat="1" x14ac:dyDescent="0.15">
      <c r="A941" s="1"/>
      <c r="B941" s="1"/>
      <c r="F941" s="19"/>
      <c r="L941" s="18"/>
      <c r="P941" s="45"/>
      <c r="Q941" s="45"/>
      <c r="R941" s="45"/>
      <c r="S941" s="44"/>
      <c r="AD941" s="37"/>
    </row>
    <row r="942" spans="1:30" s="14" customFormat="1" x14ac:dyDescent="0.15">
      <c r="A942" s="1"/>
      <c r="B942" s="1"/>
      <c r="F942" s="19"/>
      <c r="L942" s="18"/>
      <c r="P942" s="45"/>
      <c r="Q942" s="45"/>
      <c r="R942" s="45"/>
      <c r="S942" s="44"/>
      <c r="AD942" s="37"/>
    </row>
    <row r="943" spans="1:30" s="14" customFormat="1" x14ac:dyDescent="0.15">
      <c r="A943" s="1"/>
      <c r="B943" s="1"/>
      <c r="F943" s="19"/>
      <c r="L943" s="18"/>
      <c r="P943" s="45"/>
      <c r="Q943" s="45"/>
      <c r="R943" s="45"/>
      <c r="S943" s="44"/>
      <c r="AD943" s="37"/>
    </row>
    <row r="944" spans="1:30" s="14" customFormat="1" x14ac:dyDescent="0.15">
      <c r="A944" s="1"/>
      <c r="B944" s="1"/>
      <c r="F944" s="19"/>
      <c r="L944" s="18"/>
      <c r="P944" s="45"/>
      <c r="Q944" s="45"/>
      <c r="R944" s="45"/>
      <c r="S944" s="44"/>
      <c r="AD944" s="37"/>
    </row>
    <row r="945" spans="1:30" s="14" customFormat="1" x14ac:dyDescent="0.15">
      <c r="A945" s="1"/>
      <c r="B945" s="1"/>
      <c r="F945" s="19"/>
      <c r="L945" s="18"/>
      <c r="P945" s="45"/>
      <c r="Q945" s="45"/>
      <c r="R945" s="45"/>
      <c r="S945" s="44"/>
      <c r="AD945" s="37"/>
    </row>
    <row r="946" spans="1:30" s="14" customFormat="1" x14ac:dyDescent="0.15">
      <c r="A946" s="1"/>
      <c r="B946" s="1"/>
      <c r="F946" s="19"/>
      <c r="L946" s="18"/>
      <c r="P946" s="45"/>
      <c r="Q946" s="45"/>
      <c r="R946" s="45"/>
      <c r="S946" s="44"/>
      <c r="AD946" s="37"/>
    </row>
    <row r="947" spans="1:30" s="14" customFormat="1" x14ac:dyDescent="0.15">
      <c r="A947" s="1"/>
      <c r="B947" s="1"/>
      <c r="F947" s="19"/>
      <c r="L947" s="18"/>
      <c r="P947" s="45"/>
      <c r="Q947" s="45"/>
      <c r="R947" s="45"/>
      <c r="S947" s="44"/>
      <c r="AD947" s="37"/>
    </row>
    <row r="948" spans="1:30" s="14" customFormat="1" x14ac:dyDescent="0.15">
      <c r="A948" s="1"/>
      <c r="B948" s="1"/>
      <c r="F948" s="19"/>
      <c r="L948" s="18"/>
      <c r="P948" s="45"/>
      <c r="Q948" s="45"/>
      <c r="R948" s="45"/>
      <c r="S948" s="44"/>
      <c r="AD948" s="37"/>
    </row>
    <row r="949" spans="1:30" s="14" customFormat="1" x14ac:dyDescent="0.15">
      <c r="A949" s="1"/>
      <c r="B949" s="1"/>
      <c r="F949" s="19"/>
      <c r="L949" s="18"/>
      <c r="P949" s="45"/>
      <c r="Q949" s="45"/>
      <c r="R949" s="45"/>
      <c r="S949" s="44"/>
      <c r="AD949" s="37"/>
    </row>
    <row r="950" spans="1:30" s="14" customFormat="1" x14ac:dyDescent="0.15">
      <c r="A950" s="1"/>
      <c r="B950" s="1"/>
      <c r="F950" s="19"/>
      <c r="L950" s="18"/>
      <c r="P950" s="45"/>
      <c r="Q950" s="45"/>
      <c r="R950" s="45"/>
      <c r="S950" s="44"/>
      <c r="AD950" s="37"/>
    </row>
    <row r="951" spans="1:30" s="14" customFormat="1" x14ac:dyDescent="0.15">
      <c r="A951" s="1"/>
      <c r="B951" s="1"/>
      <c r="F951" s="19"/>
      <c r="L951" s="18"/>
      <c r="P951" s="45"/>
      <c r="Q951" s="45"/>
      <c r="R951" s="45"/>
      <c r="S951" s="44"/>
      <c r="AD951" s="37"/>
    </row>
    <row r="952" spans="1:30" s="14" customFormat="1" x14ac:dyDescent="0.15">
      <c r="A952" s="1"/>
      <c r="B952" s="1"/>
      <c r="F952" s="19"/>
      <c r="L952" s="18"/>
      <c r="P952" s="45"/>
      <c r="Q952" s="45"/>
      <c r="R952" s="45"/>
      <c r="S952" s="44"/>
      <c r="AD952" s="37"/>
    </row>
    <row r="953" spans="1:30" s="14" customFormat="1" x14ac:dyDescent="0.15">
      <c r="A953" s="1"/>
      <c r="B953" s="1"/>
      <c r="F953" s="19"/>
      <c r="L953" s="18"/>
      <c r="P953" s="45"/>
      <c r="Q953" s="45"/>
      <c r="R953" s="45"/>
      <c r="S953" s="44"/>
      <c r="AD953" s="37"/>
    </row>
    <row r="954" spans="1:30" s="14" customFormat="1" x14ac:dyDescent="0.15">
      <c r="A954" s="1"/>
      <c r="B954" s="1"/>
      <c r="F954" s="19"/>
      <c r="L954" s="18"/>
      <c r="P954" s="45"/>
      <c r="Q954" s="45"/>
      <c r="R954" s="45"/>
      <c r="S954" s="44"/>
      <c r="AD954" s="37"/>
    </row>
    <row r="955" spans="1:30" s="14" customFormat="1" x14ac:dyDescent="0.15">
      <c r="A955" s="1"/>
      <c r="B955" s="1"/>
      <c r="F955" s="19"/>
      <c r="L955" s="18"/>
      <c r="P955" s="45"/>
      <c r="Q955" s="45"/>
      <c r="R955" s="45"/>
      <c r="S955" s="44"/>
      <c r="AD955" s="37"/>
    </row>
    <row r="956" spans="1:30" s="14" customFormat="1" x14ac:dyDescent="0.15">
      <c r="A956" s="1"/>
      <c r="B956" s="1"/>
      <c r="F956" s="19"/>
      <c r="L956" s="18"/>
      <c r="P956" s="45"/>
      <c r="Q956" s="45"/>
      <c r="R956" s="45"/>
      <c r="S956" s="44"/>
      <c r="AD956" s="37"/>
    </row>
    <row r="957" spans="1:30" s="14" customFormat="1" x14ac:dyDescent="0.15">
      <c r="A957" s="1"/>
      <c r="B957" s="1"/>
      <c r="F957" s="19"/>
      <c r="L957" s="18"/>
      <c r="P957" s="45"/>
      <c r="Q957" s="45"/>
      <c r="R957" s="45"/>
      <c r="S957" s="44"/>
      <c r="AD957" s="37"/>
    </row>
    <row r="958" spans="1:30" s="14" customFormat="1" x14ac:dyDescent="0.15">
      <c r="A958" s="1"/>
      <c r="B958" s="1"/>
      <c r="F958" s="19"/>
      <c r="L958" s="18"/>
      <c r="P958" s="45"/>
      <c r="Q958" s="45"/>
      <c r="R958" s="45"/>
      <c r="S958" s="44"/>
      <c r="AD958" s="37"/>
    </row>
    <row r="959" spans="1:30" s="14" customFormat="1" x14ac:dyDescent="0.15">
      <c r="A959" s="1"/>
      <c r="B959" s="1"/>
      <c r="F959" s="19"/>
      <c r="L959" s="18"/>
      <c r="P959" s="45"/>
      <c r="Q959" s="45"/>
      <c r="R959" s="45"/>
      <c r="S959" s="44"/>
      <c r="AD959" s="37"/>
    </row>
    <row r="960" spans="1:30" s="14" customFormat="1" x14ac:dyDescent="0.15">
      <c r="A960" s="1"/>
      <c r="B960" s="1"/>
      <c r="F960" s="19"/>
      <c r="L960" s="18"/>
      <c r="P960" s="45"/>
      <c r="Q960" s="45"/>
      <c r="R960" s="45"/>
      <c r="S960" s="44"/>
      <c r="AD960" s="37"/>
    </row>
    <row r="961" spans="1:30" s="14" customFormat="1" x14ac:dyDescent="0.15">
      <c r="A961" s="1"/>
      <c r="B961" s="1"/>
      <c r="F961" s="19"/>
      <c r="L961" s="18"/>
      <c r="P961" s="45"/>
      <c r="Q961" s="45"/>
      <c r="R961" s="45"/>
      <c r="S961" s="44"/>
      <c r="AD961" s="37"/>
    </row>
    <row r="962" spans="1:30" s="14" customFormat="1" x14ac:dyDescent="0.15">
      <c r="A962" s="1"/>
      <c r="B962" s="1"/>
      <c r="F962" s="19"/>
      <c r="L962" s="18"/>
      <c r="P962" s="45"/>
      <c r="Q962" s="45"/>
      <c r="R962" s="45"/>
      <c r="S962" s="44"/>
      <c r="AD962" s="37"/>
    </row>
    <row r="963" spans="1:30" s="14" customFormat="1" x14ac:dyDescent="0.15">
      <c r="A963" s="1"/>
      <c r="B963" s="1"/>
      <c r="F963" s="19"/>
      <c r="L963" s="18"/>
      <c r="P963" s="45"/>
      <c r="Q963" s="45"/>
      <c r="R963" s="45"/>
      <c r="S963" s="44"/>
      <c r="AD963" s="37"/>
    </row>
    <row r="964" spans="1:30" s="14" customFormat="1" x14ac:dyDescent="0.15">
      <c r="A964" s="1"/>
      <c r="B964" s="1"/>
      <c r="F964" s="19"/>
      <c r="L964" s="18"/>
      <c r="P964" s="45"/>
      <c r="Q964" s="45"/>
      <c r="R964" s="45"/>
      <c r="S964" s="44"/>
      <c r="AD964" s="37"/>
    </row>
    <row r="965" spans="1:30" s="14" customFormat="1" x14ac:dyDescent="0.15">
      <c r="A965" s="1"/>
      <c r="B965" s="1"/>
      <c r="F965" s="19"/>
      <c r="L965" s="18"/>
      <c r="P965" s="45"/>
      <c r="Q965" s="45"/>
      <c r="R965" s="45"/>
      <c r="S965" s="44"/>
      <c r="AD965" s="37"/>
    </row>
    <row r="966" spans="1:30" s="14" customFormat="1" x14ac:dyDescent="0.15">
      <c r="A966" s="1"/>
      <c r="B966" s="1"/>
      <c r="F966" s="19"/>
      <c r="L966" s="18"/>
      <c r="P966" s="45"/>
      <c r="Q966" s="45"/>
      <c r="R966" s="45"/>
      <c r="S966" s="44"/>
      <c r="AD966" s="37"/>
    </row>
    <row r="967" spans="1:30" s="14" customFormat="1" x14ac:dyDescent="0.15">
      <c r="A967" s="1"/>
      <c r="B967" s="1"/>
      <c r="F967" s="19"/>
      <c r="L967" s="18"/>
      <c r="P967" s="45"/>
      <c r="Q967" s="45"/>
      <c r="R967" s="45"/>
      <c r="S967" s="44"/>
      <c r="AD967" s="37"/>
    </row>
    <row r="968" spans="1:30" s="14" customFormat="1" x14ac:dyDescent="0.15">
      <c r="A968" s="1"/>
      <c r="B968" s="1"/>
      <c r="F968" s="19"/>
      <c r="L968" s="18"/>
      <c r="P968" s="45"/>
      <c r="Q968" s="45"/>
      <c r="R968" s="45"/>
      <c r="S968" s="44"/>
      <c r="AD968" s="37"/>
    </row>
    <row r="969" spans="1:30" s="14" customFormat="1" x14ac:dyDescent="0.15">
      <c r="A969" s="1"/>
      <c r="B969" s="1"/>
      <c r="F969" s="19"/>
      <c r="L969" s="18"/>
      <c r="P969" s="45"/>
      <c r="Q969" s="45"/>
      <c r="R969" s="45"/>
      <c r="S969" s="44"/>
      <c r="AD969" s="37"/>
    </row>
    <row r="970" spans="1:30" s="14" customFormat="1" x14ac:dyDescent="0.15">
      <c r="A970" s="1"/>
      <c r="B970" s="1"/>
      <c r="F970" s="19"/>
      <c r="L970" s="18"/>
      <c r="P970" s="45"/>
      <c r="Q970" s="45"/>
      <c r="R970" s="45"/>
      <c r="S970" s="44"/>
      <c r="AD970" s="37"/>
    </row>
    <row r="971" spans="1:30" s="14" customFormat="1" x14ac:dyDescent="0.15">
      <c r="A971" s="1"/>
      <c r="B971" s="1"/>
      <c r="F971" s="19"/>
      <c r="L971" s="18"/>
      <c r="P971" s="45"/>
      <c r="Q971" s="45"/>
      <c r="R971" s="45"/>
      <c r="S971" s="44"/>
      <c r="AD971" s="37"/>
    </row>
    <row r="972" spans="1:30" s="14" customFormat="1" x14ac:dyDescent="0.15">
      <c r="A972" s="1"/>
      <c r="B972" s="1"/>
      <c r="F972" s="19"/>
      <c r="L972" s="18"/>
      <c r="P972" s="45"/>
      <c r="Q972" s="45"/>
      <c r="R972" s="45"/>
      <c r="S972" s="44"/>
      <c r="AD972" s="37"/>
    </row>
    <row r="973" spans="1:30" s="14" customFormat="1" x14ac:dyDescent="0.15">
      <c r="A973" s="1"/>
      <c r="B973" s="1"/>
      <c r="F973" s="19"/>
      <c r="L973" s="18"/>
      <c r="P973" s="45"/>
      <c r="Q973" s="45"/>
      <c r="R973" s="45"/>
      <c r="S973" s="44"/>
      <c r="AD973" s="37"/>
    </row>
    <row r="974" spans="1:30" s="14" customFormat="1" x14ac:dyDescent="0.15">
      <c r="A974" s="1"/>
      <c r="B974" s="1"/>
      <c r="F974" s="19"/>
      <c r="L974" s="18"/>
      <c r="P974" s="45"/>
      <c r="Q974" s="45"/>
      <c r="R974" s="45"/>
      <c r="S974" s="44"/>
      <c r="AD974" s="37"/>
    </row>
    <row r="975" spans="1:30" s="14" customFormat="1" x14ac:dyDescent="0.15">
      <c r="A975" s="1"/>
      <c r="B975" s="1"/>
      <c r="F975" s="19"/>
      <c r="L975" s="18"/>
      <c r="P975" s="45"/>
      <c r="Q975" s="45"/>
      <c r="R975" s="45"/>
      <c r="S975" s="44"/>
      <c r="AD975" s="37"/>
    </row>
    <row r="976" spans="1:30" s="14" customFormat="1" x14ac:dyDescent="0.15">
      <c r="A976" s="1"/>
      <c r="B976" s="1"/>
      <c r="F976" s="19"/>
      <c r="L976" s="18"/>
      <c r="P976" s="45"/>
      <c r="Q976" s="45"/>
      <c r="R976" s="45"/>
      <c r="S976" s="44"/>
      <c r="AD976" s="37"/>
    </row>
    <row r="977" spans="1:30" s="14" customFormat="1" x14ac:dyDescent="0.15">
      <c r="A977" s="1"/>
      <c r="B977" s="1"/>
      <c r="F977" s="19"/>
      <c r="L977" s="18"/>
      <c r="P977" s="45"/>
      <c r="Q977" s="45"/>
      <c r="R977" s="45"/>
      <c r="S977" s="44"/>
      <c r="AD977" s="37"/>
    </row>
    <row r="978" spans="1:30" s="14" customFormat="1" x14ac:dyDescent="0.15">
      <c r="A978" s="1"/>
      <c r="B978" s="1"/>
      <c r="F978" s="19"/>
      <c r="L978" s="18"/>
      <c r="P978" s="45"/>
      <c r="Q978" s="45"/>
      <c r="R978" s="45"/>
      <c r="S978" s="44"/>
      <c r="AD978" s="37"/>
    </row>
    <row r="979" spans="1:30" s="14" customFormat="1" x14ac:dyDescent="0.15">
      <c r="A979" s="1"/>
      <c r="B979" s="1"/>
      <c r="F979" s="19"/>
      <c r="L979" s="18"/>
      <c r="P979" s="45"/>
      <c r="Q979" s="45"/>
      <c r="R979" s="45"/>
      <c r="S979" s="44"/>
      <c r="AD979" s="37"/>
    </row>
    <row r="980" spans="1:30" s="14" customFormat="1" x14ac:dyDescent="0.15">
      <c r="A980" s="1"/>
      <c r="B980" s="1"/>
      <c r="F980" s="19"/>
      <c r="L980" s="18"/>
      <c r="P980" s="45"/>
      <c r="Q980" s="45"/>
      <c r="R980" s="45"/>
      <c r="S980" s="44"/>
      <c r="AD980" s="37"/>
    </row>
    <row r="981" spans="1:30" s="14" customFormat="1" x14ac:dyDescent="0.15">
      <c r="A981" s="1"/>
      <c r="B981" s="1"/>
      <c r="F981" s="19"/>
      <c r="L981" s="18"/>
      <c r="P981" s="45"/>
      <c r="Q981" s="45"/>
      <c r="R981" s="45"/>
      <c r="S981" s="44"/>
      <c r="AD981" s="37"/>
    </row>
    <row r="982" spans="1:30" s="14" customFormat="1" x14ac:dyDescent="0.15">
      <c r="A982" s="1"/>
      <c r="B982" s="1"/>
      <c r="F982" s="19"/>
      <c r="L982" s="18"/>
      <c r="P982" s="45"/>
      <c r="Q982" s="45"/>
      <c r="R982" s="45"/>
      <c r="S982" s="44"/>
      <c r="AD982" s="37"/>
    </row>
    <row r="983" spans="1:30" s="14" customFormat="1" x14ac:dyDescent="0.15">
      <c r="A983" s="1"/>
      <c r="B983" s="1"/>
      <c r="F983" s="19"/>
      <c r="L983" s="18"/>
      <c r="P983" s="45"/>
      <c r="Q983" s="45"/>
      <c r="R983" s="45"/>
      <c r="S983" s="44"/>
      <c r="AD983" s="37"/>
    </row>
    <row r="984" spans="1:30" s="14" customFormat="1" x14ac:dyDescent="0.15">
      <c r="A984" s="1"/>
      <c r="B984" s="1"/>
      <c r="F984" s="19"/>
      <c r="L984" s="18"/>
      <c r="P984" s="45"/>
      <c r="Q984" s="45"/>
      <c r="R984" s="45"/>
      <c r="S984" s="44"/>
      <c r="AD984" s="37"/>
    </row>
    <row r="985" spans="1:30" s="14" customFormat="1" x14ac:dyDescent="0.15">
      <c r="A985" s="1"/>
      <c r="B985" s="1"/>
      <c r="F985" s="19"/>
      <c r="L985" s="18"/>
      <c r="P985" s="45"/>
      <c r="Q985" s="45"/>
      <c r="R985" s="45"/>
      <c r="S985" s="44"/>
      <c r="AD985" s="37"/>
    </row>
    <row r="986" spans="1:30" s="14" customFormat="1" x14ac:dyDescent="0.15">
      <c r="A986" s="1"/>
      <c r="B986" s="1"/>
      <c r="F986" s="19"/>
      <c r="L986" s="18"/>
      <c r="P986" s="45"/>
      <c r="Q986" s="45"/>
      <c r="R986" s="45"/>
      <c r="S986" s="44"/>
      <c r="AD986" s="37"/>
    </row>
    <row r="987" spans="1:30" s="14" customFormat="1" x14ac:dyDescent="0.15">
      <c r="A987" s="1"/>
      <c r="B987" s="1"/>
      <c r="F987" s="19"/>
      <c r="L987" s="18"/>
      <c r="P987" s="45"/>
      <c r="Q987" s="45"/>
      <c r="R987" s="45"/>
      <c r="S987" s="44"/>
      <c r="AD987" s="37"/>
    </row>
    <row r="988" spans="1:30" s="14" customFormat="1" x14ac:dyDescent="0.15">
      <c r="A988" s="1"/>
      <c r="B988" s="1"/>
      <c r="F988" s="19"/>
      <c r="L988" s="18"/>
      <c r="P988" s="45"/>
      <c r="Q988" s="45"/>
      <c r="R988" s="45"/>
      <c r="S988" s="44"/>
      <c r="AD988" s="37"/>
    </row>
    <row r="989" spans="1:30" s="14" customFormat="1" x14ac:dyDescent="0.15">
      <c r="A989" s="1"/>
      <c r="B989" s="1"/>
      <c r="F989" s="19"/>
      <c r="L989" s="18"/>
      <c r="P989" s="45"/>
      <c r="Q989" s="45"/>
      <c r="R989" s="45"/>
      <c r="S989" s="44"/>
      <c r="AD989" s="37"/>
    </row>
    <row r="990" spans="1:30" s="14" customFormat="1" x14ac:dyDescent="0.15">
      <c r="A990" s="1"/>
      <c r="B990" s="1"/>
      <c r="F990" s="19"/>
      <c r="L990" s="18"/>
      <c r="P990" s="45"/>
      <c r="Q990" s="45"/>
      <c r="R990" s="45"/>
      <c r="S990" s="44"/>
      <c r="AD990" s="37"/>
    </row>
    <row r="991" spans="1:30" s="14" customFormat="1" x14ac:dyDescent="0.15">
      <c r="A991" s="1"/>
      <c r="B991" s="1"/>
      <c r="F991" s="19"/>
      <c r="L991" s="18"/>
      <c r="P991" s="45"/>
      <c r="Q991" s="45"/>
      <c r="R991" s="45"/>
      <c r="S991" s="44"/>
      <c r="AD991" s="37"/>
    </row>
    <row r="992" spans="1:30" s="14" customFormat="1" x14ac:dyDescent="0.15">
      <c r="A992" s="1"/>
      <c r="B992" s="1"/>
      <c r="F992" s="19"/>
      <c r="L992" s="18"/>
      <c r="P992" s="45"/>
      <c r="Q992" s="45"/>
      <c r="R992" s="45"/>
      <c r="S992" s="44"/>
      <c r="AD992" s="37"/>
    </row>
    <row r="993" spans="1:30" s="14" customFormat="1" x14ac:dyDescent="0.15">
      <c r="A993" s="1"/>
      <c r="B993" s="1"/>
      <c r="F993" s="19"/>
      <c r="L993" s="18"/>
      <c r="P993" s="45"/>
      <c r="Q993" s="45"/>
      <c r="R993" s="45"/>
      <c r="S993" s="44"/>
      <c r="AD993" s="37"/>
    </row>
    <row r="994" spans="1:30" s="14" customFormat="1" x14ac:dyDescent="0.15">
      <c r="A994" s="1"/>
      <c r="B994" s="1"/>
      <c r="F994" s="19"/>
      <c r="L994" s="18"/>
      <c r="P994" s="45"/>
      <c r="Q994" s="45"/>
      <c r="R994" s="45"/>
      <c r="S994" s="44"/>
      <c r="AD994" s="37"/>
    </row>
    <row r="995" spans="1:30" s="14" customFormat="1" x14ac:dyDescent="0.15">
      <c r="A995" s="1"/>
      <c r="B995" s="1"/>
      <c r="F995" s="19"/>
      <c r="L995" s="18"/>
      <c r="P995" s="45"/>
      <c r="Q995" s="45"/>
      <c r="R995" s="45"/>
      <c r="S995" s="44"/>
      <c r="AD995" s="37"/>
    </row>
    <row r="996" spans="1:30" s="14" customFormat="1" x14ac:dyDescent="0.15">
      <c r="A996" s="1"/>
      <c r="B996" s="1"/>
      <c r="F996" s="19"/>
      <c r="L996" s="18"/>
      <c r="P996" s="45"/>
      <c r="Q996" s="45"/>
      <c r="R996" s="45"/>
      <c r="S996" s="44"/>
      <c r="AD996" s="37"/>
    </row>
    <row r="997" spans="1:30" s="14" customFormat="1" x14ac:dyDescent="0.15">
      <c r="A997" s="1"/>
      <c r="B997" s="1"/>
      <c r="F997" s="19"/>
      <c r="L997" s="18"/>
      <c r="P997" s="45"/>
      <c r="Q997" s="45"/>
      <c r="R997" s="45"/>
      <c r="S997" s="44"/>
      <c r="AD997" s="37"/>
    </row>
    <row r="998" spans="1:30" s="14" customFormat="1" x14ac:dyDescent="0.15">
      <c r="A998" s="1"/>
      <c r="B998" s="1"/>
      <c r="F998" s="19"/>
      <c r="L998" s="18"/>
      <c r="P998" s="45"/>
      <c r="Q998" s="45"/>
      <c r="R998" s="45"/>
      <c r="S998" s="44"/>
      <c r="AD998" s="37"/>
    </row>
    <row r="999" spans="1:30" s="14" customFormat="1" x14ac:dyDescent="0.15">
      <c r="A999" s="1"/>
      <c r="B999" s="1"/>
      <c r="F999" s="19"/>
      <c r="L999" s="18"/>
      <c r="P999" s="45"/>
      <c r="Q999" s="45"/>
      <c r="R999" s="45"/>
      <c r="S999" s="44"/>
      <c r="AD999" s="37"/>
    </row>
    <row r="1000" spans="1:30" s="14" customFormat="1" x14ac:dyDescent="0.15">
      <c r="A1000" s="1"/>
      <c r="B1000" s="1"/>
      <c r="F1000" s="19"/>
      <c r="L1000" s="18"/>
      <c r="P1000" s="45"/>
      <c r="Q1000" s="45"/>
      <c r="R1000" s="45"/>
      <c r="S1000" s="44"/>
      <c r="AD1000" s="37"/>
    </row>
    <row r="1001" spans="1:30" s="14" customFormat="1" x14ac:dyDescent="0.15">
      <c r="A1001" s="1"/>
      <c r="B1001" s="1"/>
      <c r="F1001" s="19"/>
      <c r="L1001" s="18"/>
      <c r="P1001" s="45"/>
      <c r="Q1001" s="45"/>
      <c r="R1001" s="45"/>
      <c r="S1001" s="44"/>
      <c r="AD1001" s="37"/>
    </row>
    <row r="1002" spans="1:30" s="14" customFormat="1" x14ac:dyDescent="0.15">
      <c r="A1002" s="1"/>
      <c r="B1002" s="1"/>
      <c r="F1002" s="19"/>
      <c r="L1002" s="18"/>
      <c r="P1002" s="45"/>
      <c r="Q1002" s="45"/>
      <c r="R1002" s="45"/>
      <c r="S1002" s="44"/>
      <c r="AD1002" s="37"/>
    </row>
    <row r="1003" spans="1:30" s="14" customFormat="1" x14ac:dyDescent="0.15">
      <c r="A1003" s="1"/>
      <c r="B1003" s="1"/>
      <c r="F1003" s="19"/>
      <c r="L1003" s="18"/>
      <c r="P1003" s="45"/>
      <c r="Q1003" s="45"/>
      <c r="R1003" s="45"/>
      <c r="S1003" s="44"/>
      <c r="AD1003" s="37"/>
    </row>
    <row r="1004" spans="1:30" s="14" customFormat="1" x14ac:dyDescent="0.15">
      <c r="A1004" s="1"/>
      <c r="B1004" s="1"/>
      <c r="F1004" s="19"/>
      <c r="L1004" s="18"/>
      <c r="P1004" s="45"/>
      <c r="Q1004" s="45"/>
      <c r="R1004" s="45"/>
      <c r="S1004" s="44"/>
      <c r="AD1004" s="37"/>
    </row>
    <row r="1005" spans="1:30" s="14" customFormat="1" x14ac:dyDescent="0.15">
      <c r="A1005" s="1"/>
      <c r="B1005" s="1"/>
      <c r="F1005" s="19"/>
      <c r="L1005" s="18"/>
      <c r="P1005" s="45"/>
      <c r="Q1005" s="45"/>
      <c r="R1005" s="45"/>
      <c r="S1005" s="44"/>
      <c r="AD1005" s="37"/>
    </row>
    <row r="1006" spans="1:30" s="14" customFormat="1" x14ac:dyDescent="0.15">
      <c r="A1006" s="1"/>
      <c r="B1006" s="1"/>
      <c r="F1006" s="19"/>
      <c r="L1006" s="18"/>
      <c r="P1006" s="45"/>
      <c r="Q1006" s="45"/>
      <c r="R1006" s="45"/>
      <c r="S1006" s="44"/>
      <c r="AD1006" s="37"/>
    </row>
    <row r="1007" spans="1:30" s="14" customFormat="1" x14ac:dyDescent="0.15">
      <c r="A1007" s="1"/>
      <c r="B1007" s="1"/>
      <c r="F1007" s="19"/>
      <c r="L1007" s="18"/>
      <c r="P1007" s="45"/>
      <c r="Q1007" s="45"/>
      <c r="R1007" s="45"/>
      <c r="S1007" s="44"/>
      <c r="AD1007" s="37"/>
    </row>
    <row r="1008" spans="1:30" s="14" customFormat="1" x14ac:dyDescent="0.15">
      <c r="A1008" s="1"/>
      <c r="B1008" s="1"/>
      <c r="F1008" s="19"/>
      <c r="L1008" s="18"/>
      <c r="P1008" s="45"/>
      <c r="Q1008" s="45"/>
      <c r="R1008" s="45"/>
      <c r="S1008" s="44"/>
      <c r="AD1008" s="37"/>
    </row>
    <row r="1009" spans="1:30" s="14" customFormat="1" x14ac:dyDescent="0.15">
      <c r="A1009" s="1"/>
      <c r="B1009" s="1"/>
      <c r="F1009" s="19"/>
      <c r="L1009" s="18"/>
      <c r="P1009" s="45"/>
      <c r="Q1009" s="45"/>
      <c r="R1009" s="45"/>
      <c r="S1009" s="44"/>
      <c r="AD1009" s="37"/>
    </row>
    <row r="1010" spans="1:30" s="14" customFormat="1" x14ac:dyDescent="0.15">
      <c r="A1010" s="1"/>
      <c r="B1010" s="1"/>
      <c r="F1010" s="19"/>
      <c r="L1010" s="18"/>
      <c r="P1010" s="45"/>
      <c r="Q1010" s="45"/>
      <c r="R1010" s="45"/>
      <c r="S1010" s="44"/>
      <c r="AD1010" s="37"/>
    </row>
    <row r="1011" spans="1:30" s="14" customFormat="1" x14ac:dyDescent="0.15">
      <c r="A1011" s="1"/>
      <c r="B1011" s="1"/>
      <c r="F1011" s="19"/>
      <c r="L1011" s="18"/>
      <c r="P1011" s="45"/>
      <c r="Q1011" s="45"/>
      <c r="R1011" s="45"/>
      <c r="S1011" s="44"/>
      <c r="AD1011" s="37"/>
    </row>
    <row r="1012" spans="1:30" s="14" customFormat="1" x14ac:dyDescent="0.15">
      <c r="A1012" s="1"/>
      <c r="B1012" s="1"/>
      <c r="F1012" s="19"/>
      <c r="L1012" s="18"/>
      <c r="P1012" s="45"/>
      <c r="Q1012" s="45"/>
      <c r="R1012" s="45"/>
      <c r="S1012" s="44"/>
      <c r="AD1012" s="37"/>
    </row>
    <row r="1013" spans="1:30" s="14" customFormat="1" x14ac:dyDescent="0.15">
      <c r="A1013" s="1"/>
      <c r="B1013" s="1"/>
      <c r="F1013" s="19"/>
      <c r="L1013" s="18"/>
      <c r="P1013" s="45"/>
      <c r="Q1013" s="45"/>
      <c r="R1013" s="45"/>
      <c r="S1013" s="44"/>
      <c r="AD1013" s="37"/>
    </row>
    <row r="1014" spans="1:30" s="14" customFormat="1" x14ac:dyDescent="0.15">
      <c r="A1014" s="1"/>
      <c r="B1014" s="1"/>
      <c r="F1014" s="19"/>
      <c r="L1014" s="18"/>
      <c r="P1014" s="45"/>
      <c r="Q1014" s="45"/>
      <c r="R1014" s="45"/>
      <c r="S1014" s="44"/>
      <c r="AD1014" s="37"/>
    </row>
    <row r="1015" spans="1:30" s="14" customFormat="1" x14ac:dyDescent="0.15">
      <c r="A1015" s="1"/>
      <c r="B1015" s="1"/>
      <c r="F1015" s="19"/>
      <c r="L1015" s="18"/>
      <c r="P1015" s="45"/>
      <c r="Q1015" s="45"/>
      <c r="R1015" s="45"/>
      <c r="S1015" s="44"/>
      <c r="AD1015" s="37"/>
    </row>
    <row r="1016" spans="1:30" s="14" customFormat="1" x14ac:dyDescent="0.15">
      <c r="A1016" s="1"/>
      <c r="B1016" s="1"/>
      <c r="F1016" s="19"/>
      <c r="L1016" s="18"/>
      <c r="P1016" s="45"/>
      <c r="Q1016" s="45"/>
      <c r="R1016" s="45"/>
      <c r="S1016" s="44"/>
      <c r="AD1016" s="37"/>
    </row>
    <row r="1017" spans="1:30" s="14" customFormat="1" x14ac:dyDescent="0.15">
      <c r="A1017" s="1"/>
      <c r="B1017" s="1"/>
      <c r="F1017" s="19"/>
      <c r="L1017" s="18"/>
      <c r="P1017" s="45"/>
      <c r="Q1017" s="45"/>
      <c r="R1017" s="45"/>
      <c r="S1017" s="44"/>
      <c r="AD1017" s="37"/>
    </row>
    <row r="1018" spans="1:30" s="14" customFormat="1" x14ac:dyDescent="0.15">
      <c r="A1018" s="1"/>
      <c r="B1018" s="1"/>
      <c r="F1018" s="19"/>
      <c r="L1018" s="18"/>
      <c r="P1018" s="45"/>
      <c r="Q1018" s="45"/>
      <c r="R1018" s="45"/>
      <c r="S1018" s="44"/>
      <c r="AD1018" s="37"/>
    </row>
    <row r="1019" spans="1:30" s="14" customFormat="1" x14ac:dyDescent="0.15">
      <c r="A1019" s="1"/>
      <c r="B1019" s="1"/>
      <c r="F1019" s="19"/>
      <c r="L1019" s="18"/>
      <c r="P1019" s="45"/>
      <c r="Q1019" s="45"/>
      <c r="R1019" s="45"/>
      <c r="S1019" s="44"/>
      <c r="AD1019" s="37"/>
    </row>
    <row r="1020" spans="1:30" s="14" customFormat="1" x14ac:dyDescent="0.15">
      <c r="A1020" s="1"/>
      <c r="B1020" s="1"/>
      <c r="F1020" s="19"/>
      <c r="L1020" s="18"/>
      <c r="P1020" s="45"/>
      <c r="Q1020" s="45"/>
      <c r="R1020" s="45"/>
      <c r="S1020" s="44"/>
      <c r="AD1020" s="37"/>
    </row>
    <row r="1021" spans="1:30" s="14" customFormat="1" x14ac:dyDescent="0.15">
      <c r="A1021" s="1"/>
      <c r="B1021" s="1"/>
      <c r="F1021" s="19"/>
      <c r="L1021" s="18"/>
      <c r="P1021" s="45"/>
      <c r="Q1021" s="45"/>
      <c r="R1021" s="45"/>
      <c r="S1021" s="44"/>
      <c r="AD1021" s="37"/>
    </row>
    <row r="1022" spans="1:30" s="14" customFormat="1" x14ac:dyDescent="0.15">
      <c r="A1022" s="1"/>
      <c r="B1022" s="1"/>
      <c r="F1022" s="19"/>
      <c r="L1022" s="18"/>
      <c r="P1022" s="45"/>
      <c r="Q1022" s="45"/>
      <c r="R1022" s="45"/>
      <c r="S1022" s="44"/>
      <c r="AD1022" s="37"/>
    </row>
    <row r="1023" spans="1:30" s="14" customFormat="1" x14ac:dyDescent="0.15">
      <c r="A1023" s="1"/>
      <c r="B1023" s="1"/>
      <c r="F1023" s="19"/>
      <c r="L1023" s="18"/>
      <c r="P1023" s="45"/>
      <c r="Q1023" s="45"/>
      <c r="R1023" s="45"/>
      <c r="S1023" s="44"/>
      <c r="AD1023" s="37"/>
    </row>
    <row r="1024" spans="1:30" s="14" customFormat="1" x14ac:dyDescent="0.15">
      <c r="A1024" s="1"/>
      <c r="B1024" s="1"/>
      <c r="F1024" s="19"/>
      <c r="L1024" s="18"/>
      <c r="P1024" s="45"/>
      <c r="Q1024" s="45"/>
      <c r="R1024" s="45"/>
      <c r="S1024" s="44"/>
      <c r="AD1024" s="37"/>
    </row>
    <row r="1025" spans="1:30" s="14" customFormat="1" x14ac:dyDescent="0.15">
      <c r="A1025" s="1"/>
      <c r="B1025" s="1"/>
      <c r="F1025" s="19"/>
      <c r="L1025" s="18"/>
      <c r="P1025" s="45"/>
      <c r="Q1025" s="45"/>
      <c r="R1025" s="45"/>
      <c r="S1025" s="44"/>
      <c r="AD1025" s="37"/>
    </row>
    <row r="1026" spans="1:30" s="14" customFormat="1" x14ac:dyDescent="0.15">
      <c r="A1026" s="1"/>
      <c r="B1026" s="1"/>
      <c r="F1026" s="19"/>
      <c r="L1026" s="18"/>
      <c r="P1026" s="45"/>
      <c r="Q1026" s="45"/>
      <c r="R1026" s="45"/>
      <c r="S1026" s="44"/>
      <c r="AD1026" s="37"/>
    </row>
    <row r="1027" spans="1:30" s="14" customFormat="1" x14ac:dyDescent="0.15">
      <c r="A1027" s="1"/>
      <c r="B1027" s="1"/>
      <c r="F1027" s="19"/>
      <c r="L1027" s="18"/>
      <c r="P1027" s="45"/>
      <c r="Q1027" s="45"/>
      <c r="R1027" s="45"/>
      <c r="S1027" s="44"/>
      <c r="AD1027" s="37"/>
    </row>
    <row r="1028" spans="1:30" s="14" customFormat="1" x14ac:dyDescent="0.15">
      <c r="A1028" s="1"/>
      <c r="B1028" s="1"/>
      <c r="F1028" s="19"/>
      <c r="L1028" s="18"/>
      <c r="P1028" s="45"/>
      <c r="Q1028" s="45"/>
      <c r="R1028" s="45"/>
      <c r="S1028" s="44"/>
      <c r="AD1028" s="37"/>
    </row>
    <row r="1029" spans="1:30" s="14" customFormat="1" x14ac:dyDescent="0.15">
      <c r="A1029" s="1"/>
      <c r="B1029" s="1"/>
      <c r="F1029" s="19"/>
      <c r="L1029" s="18"/>
      <c r="P1029" s="45"/>
      <c r="Q1029" s="45"/>
      <c r="R1029" s="45"/>
      <c r="S1029" s="44"/>
      <c r="AD1029" s="37"/>
    </row>
    <row r="1030" spans="1:30" s="14" customFormat="1" x14ac:dyDescent="0.15">
      <c r="A1030" s="1"/>
      <c r="B1030" s="1"/>
      <c r="F1030" s="19"/>
      <c r="L1030" s="18"/>
      <c r="P1030" s="45"/>
      <c r="Q1030" s="45"/>
      <c r="R1030" s="45"/>
      <c r="S1030" s="44"/>
      <c r="AD1030" s="37"/>
    </row>
    <row r="1031" spans="1:30" s="14" customFormat="1" x14ac:dyDescent="0.15">
      <c r="A1031" s="1"/>
      <c r="B1031" s="1"/>
      <c r="F1031" s="19"/>
      <c r="L1031" s="18"/>
      <c r="P1031" s="45"/>
      <c r="Q1031" s="45"/>
      <c r="R1031" s="45"/>
      <c r="S1031" s="44"/>
      <c r="AD1031" s="37"/>
    </row>
    <row r="1032" spans="1:30" s="14" customFormat="1" x14ac:dyDescent="0.15">
      <c r="A1032" s="1"/>
      <c r="B1032" s="1"/>
      <c r="F1032" s="19"/>
      <c r="L1032" s="18"/>
      <c r="P1032" s="45"/>
      <c r="Q1032" s="45"/>
      <c r="R1032" s="45"/>
      <c r="S1032" s="44"/>
      <c r="AD1032" s="37"/>
    </row>
    <row r="1033" spans="1:30" s="14" customFormat="1" x14ac:dyDescent="0.15">
      <c r="A1033" s="1"/>
      <c r="B1033" s="1"/>
      <c r="F1033" s="19"/>
      <c r="L1033" s="18"/>
      <c r="P1033" s="45"/>
      <c r="Q1033" s="45"/>
      <c r="R1033" s="45"/>
      <c r="S1033" s="44"/>
      <c r="AD1033" s="37"/>
    </row>
    <row r="1034" spans="1:30" s="14" customFormat="1" x14ac:dyDescent="0.15">
      <c r="A1034" s="1"/>
      <c r="B1034" s="1"/>
      <c r="F1034" s="19"/>
      <c r="L1034" s="18"/>
      <c r="P1034" s="45"/>
      <c r="Q1034" s="45"/>
      <c r="R1034" s="45"/>
      <c r="S1034" s="44"/>
      <c r="AD1034" s="37"/>
    </row>
    <row r="1035" spans="1:30" s="14" customFormat="1" x14ac:dyDescent="0.15">
      <c r="A1035" s="1"/>
      <c r="B1035" s="1"/>
      <c r="F1035" s="19"/>
      <c r="L1035" s="18"/>
      <c r="P1035" s="45"/>
      <c r="Q1035" s="45"/>
      <c r="R1035" s="45"/>
      <c r="S1035" s="44"/>
      <c r="AD1035" s="37"/>
    </row>
    <row r="1036" spans="1:30" s="14" customFormat="1" x14ac:dyDescent="0.15">
      <c r="A1036" s="1"/>
      <c r="B1036" s="1"/>
      <c r="F1036" s="19"/>
      <c r="L1036" s="18"/>
      <c r="P1036" s="45"/>
      <c r="Q1036" s="45"/>
      <c r="R1036" s="45"/>
      <c r="S1036" s="44"/>
      <c r="AD1036" s="37"/>
    </row>
    <row r="1037" spans="1:30" s="14" customFormat="1" x14ac:dyDescent="0.15">
      <c r="A1037" s="1"/>
      <c r="B1037" s="1"/>
      <c r="F1037" s="19"/>
      <c r="L1037" s="18"/>
      <c r="P1037" s="45"/>
      <c r="Q1037" s="45"/>
      <c r="R1037" s="45"/>
      <c r="S1037" s="44"/>
      <c r="AD1037" s="37"/>
    </row>
    <row r="1038" spans="1:30" s="14" customFormat="1" x14ac:dyDescent="0.15">
      <c r="A1038" s="1"/>
      <c r="B1038" s="1"/>
      <c r="F1038" s="19"/>
      <c r="L1038" s="18"/>
      <c r="P1038" s="45"/>
      <c r="Q1038" s="45"/>
      <c r="R1038" s="45"/>
      <c r="S1038" s="44"/>
      <c r="AD1038" s="37"/>
    </row>
    <row r="1039" spans="1:30" s="14" customFormat="1" x14ac:dyDescent="0.15">
      <c r="A1039" s="1"/>
      <c r="B1039" s="1"/>
      <c r="F1039" s="19"/>
      <c r="L1039" s="18"/>
      <c r="P1039" s="45"/>
      <c r="Q1039" s="45"/>
      <c r="R1039" s="45"/>
      <c r="S1039" s="44"/>
      <c r="AD1039" s="37"/>
    </row>
    <row r="1040" spans="1:30" s="14" customFormat="1" x14ac:dyDescent="0.15">
      <c r="A1040" s="1"/>
      <c r="B1040" s="1"/>
      <c r="F1040" s="19"/>
      <c r="L1040" s="18"/>
      <c r="P1040" s="45"/>
      <c r="Q1040" s="45"/>
      <c r="R1040" s="45"/>
      <c r="S1040" s="44"/>
      <c r="AD1040" s="37"/>
    </row>
    <row r="1041" spans="1:30" s="14" customFormat="1" x14ac:dyDescent="0.15">
      <c r="A1041" s="1"/>
      <c r="B1041" s="1"/>
      <c r="F1041" s="19"/>
      <c r="L1041" s="18"/>
      <c r="P1041" s="45"/>
      <c r="Q1041" s="45"/>
      <c r="R1041" s="45"/>
      <c r="S1041" s="44"/>
      <c r="AD1041" s="37"/>
    </row>
    <row r="1042" spans="1:30" s="14" customFormat="1" x14ac:dyDescent="0.15">
      <c r="A1042" s="1"/>
      <c r="B1042" s="1"/>
      <c r="F1042" s="19"/>
      <c r="L1042" s="18"/>
      <c r="P1042" s="45"/>
      <c r="Q1042" s="45"/>
      <c r="R1042" s="45"/>
      <c r="S1042" s="44"/>
      <c r="AD1042" s="37"/>
    </row>
    <row r="1043" spans="1:30" s="14" customFormat="1" x14ac:dyDescent="0.15">
      <c r="A1043" s="1"/>
      <c r="B1043" s="1"/>
      <c r="F1043" s="19"/>
      <c r="L1043" s="18"/>
      <c r="P1043" s="45"/>
      <c r="Q1043" s="45"/>
      <c r="R1043" s="45"/>
      <c r="S1043" s="44"/>
      <c r="AD1043" s="37"/>
    </row>
    <row r="1044" spans="1:30" s="14" customFormat="1" x14ac:dyDescent="0.15">
      <c r="A1044" s="1"/>
      <c r="B1044" s="1"/>
      <c r="F1044" s="19"/>
      <c r="L1044" s="18"/>
      <c r="P1044" s="45"/>
      <c r="Q1044" s="45"/>
      <c r="R1044" s="45"/>
      <c r="S1044" s="44"/>
      <c r="AD1044" s="37"/>
    </row>
    <row r="1045" spans="1:30" s="14" customFormat="1" x14ac:dyDescent="0.15">
      <c r="A1045" s="1"/>
      <c r="B1045" s="1"/>
      <c r="F1045" s="19"/>
      <c r="L1045" s="18"/>
      <c r="P1045" s="45"/>
      <c r="Q1045" s="45"/>
      <c r="R1045" s="45"/>
      <c r="S1045" s="44"/>
      <c r="AD1045" s="37"/>
    </row>
    <row r="1046" spans="1:30" s="14" customFormat="1" x14ac:dyDescent="0.15">
      <c r="A1046" s="1"/>
      <c r="B1046" s="1"/>
      <c r="F1046" s="19"/>
      <c r="L1046" s="18"/>
      <c r="P1046" s="45"/>
      <c r="Q1046" s="45"/>
      <c r="R1046" s="45"/>
      <c r="S1046" s="44"/>
      <c r="AD1046" s="37"/>
    </row>
    <row r="1047" spans="1:30" s="14" customFormat="1" x14ac:dyDescent="0.15">
      <c r="A1047" s="1"/>
      <c r="B1047" s="1"/>
      <c r="F1047" s="19"/>
      <c r="L1047" s="18"/>
      <c r="P1047" s="45"/>
      <c r="Q1047" s="45"/>
      <c r="R1047" s="45"/>
      <c r="S1047" s="44"/>
      <c r="AD1047" s="37"/>
    </row>
    <row r="1048" spans="1:30" s="14" customFormat="1" x14ac:dyDescent="0.15">
      <c r="A1048" s="1"/>
      <c r="B1048" s="1"/>
      <c r="F1048" s="19"/>
      <c r="L1048" s="18"/>
      <c r="P1048" s="45"/>
      <c r="Q1048" s="45"/>
      <c r="R1048" s="45"/>
      <c r="S1048" s="44"/>
      <c r="AD1048" s="37"/>
    </row>
    <row r="1049" spans="1:30" s="14" customFormat="1" x14ac:dyDescent="0.15">
      <c r="A1049" s="1"/>
      <c r="B1049" s="1"/>
      <c r="F1049" s="19"/>
      <c r="L1049" s="18"/>
      <c r="P1049" s="45"/>
      <c r="Q1049" s="45"/>
      <c r="R1049" s="45"/>
      <c r="S1049" s="44"/>
      <c r="AD1049" s="37"/>
    </row>
    <row r="1050" spans="1:30" s="14" customFormat="1" x14ac:dyDescent="0.15">
      <c r="A1050" s="1"/>
      <c r="B1050" s="1"/>
      <c r="F1050" s="19"/>
      <c r="L1050" s="18"/>
      <c r="P1050" s="45"/>
      <c r="Q1050" s="45"/>
      <c r="R1050" s="45"/>
      <c r="S1050" s="44"/>
      <c r="AD1050" s="37"/>
    </row>
    <row r="1051" spans="1:30" s="14" customFormat="1" x14ac:dyDescent="0.15">
      <c r="A1051" s="1"/>
      <c r="B1051" s="1"/>
      <c r="F1051" s="19"/>
      <c r="L1051" s="18"/>
      <c r="P1051" s="45"/>
      <c r="Q1051" s="45"/>
      <c r="R1051" s="45"/>
      <c r="S1051" s="44"/>
      <c r="AD1051" s="37"/>
    </row>
    <row r="1052" spans="1:30" s="14" customFormat="1" x14ac:dyDescent="0.15">
      <c r="A1052" s="1"/>
      <c r="B1052" s="1"/>
      <c r="F1052" s="19"/>
      <c r="L1052" s="18"/>
      <c r="P1052" s="45"/>
      <c r="Q1052" s="45"/>
      <c r="R1052" s="45"/>
      <c r="S1052" s="44"/>
      <c r="AD1052" s="37"/>
    </row>
    <row r="1053" spans="1:30" s="14" customFormat="1" x14ac:dyDescent="0.15">
      <c r="A1053" s="1"/>
      <c r="B1053" s="1"/>
      <c r="F1053" s="19"/>
      <c r="L1053" s="18"/>
      <c r="P1053" s="45"/>
      <c r="Q1053" s="45"/>
      <c r="R1053" s="45"/>
      <c r="S1053" s="44"/>
      <c r="AD1053" s="37"/>
    </row>
    <row r="1054" spans="1:30" s="14" customFormat="1" x14ac:dyDescent="0.15">
      <c r="A1054" s="1"/>
      <c r="B1054" s="1"/>
      <c r="F1054" s="19"/>
      <c r="L1054" s="18"/>
      <c r="P1054" s="45"/>
      <c r="Q1054" s="45"/>
      <c r="R1054" s="45"/>
      <c r="S1054" s="44"/>
      <c r="AD1054" s="37"/>
    </row>
    <row r="1055" spans="1:30" s="14" customFormat="1" x14ac:dyDescent="0.15">
      <c r="A1055" s="1"/>
      <c r="B1055" s="1"/>
      <c r="F1055" s="19"/>
      <c r="L1055" s="18"/>
      <c r="P1055" s="45"/>
      <c r="Q1055" s="45"/>
      <c r="R1055" s="45"/>
      <c r="S1055" s="44"/>
      <c r="AD1055" s="37"/>
    </row>
    <row r="1056" spans="1:30" s="14" customFormat="1" x14ac:dyDescent="0.15">
      <c r="A1056" s="1"/>
      <c r="B1056" s="1"/>
      <c r="F1056" s="19"/>
      <c r="L1056" s="18"/>
      <c r="P1056" s="45"/>
      <c r="Q1056" s="45"/>
      <c r="R1056" s="45"/>
      <c r="S1056" s="44"/>
      <c r="AD1056" s="37"/>
    </row>
    <row r="1057" spans="1:30" s="14" customFormat="1" x14ac:dyDescent="0.15">
      <c r="A1057" s="1"/>
      <c r="B1057" s="1"/>
      <c r="F1057" s="19"/>
      <c r="L1057" s="18"/>
      <c r="P1057" s="45"/>
      <c r="Q1057" s="45"/>
      <c r="R1057" s="45"/>
      <c r="S1057" s="44"/>
      <c r="AD1057" s="37"/>
    </row>
    <row r="1058" spans="1:30" s="14" customFormat="1" x14ac:dyDescent="0.15">
      <c r="A1058" s="1"/>
      <c r="B1058" s="1"/>
      <c r="F1058" s="19"/>
      <c r="L1058" s="18"/>
      <c r="P1058" s="45"/>
      <c r="Q1058" s="45"/>
      <c r="R1058" s="45"/>
      <c r="S1058" s="44"/>
      <c r="AD1058" s="37"/>
    </row>
    <row r="1059" spans="1:30" s="14" customFormat="1" x14ac:dyDescent="0.15">
      <c r="A1059" s="1"/>
      <c r="B1059" s="1"/>
      <c r="F1059" s="19"/>
      <c r="L1059" s="18"/>
      <c r="P1059" s="45"/>
      <c r="Q1059" s="45"/>
      <c r="R1059" s="45"/>
      <c r="S1059" s="44"/>
      <c r="AD1059" s="37"/>
    </row>
    <row r="1060" spans="1:30" s="14" customFormat="1" x14ac:dyDescent="0.15">
      <c r="A1060" s="1"/>
      <c r="B1060" s="1"/>
      <c r="F1060" s="19"/>
      <c r="L1060" s="18"/>
      <c r="P1060" s="45"/>
      <c r="Q1060" s="45"/>
      <c r="R1060" s="45"/>
      <c r="S1060" s="44"/>
      <c r="AD1060" s="37"/>
    </row>
    <row r="1061" spans="1:30" s="14" customFormat="1" x14ac:dyDescent="0.15">
      <c r="A1061" s="1"/>
      <c r="B1061" s="1"/>
      <c r="F1061" s="19"/>
      <c r="L1061" s="18"/>
      <c r="P1061" s="45"/>
      <c r="Q1061" s="45"/>
      <c r="R1061" s="45"/>
      <c r="S1061" s="44"/>
      <c r="AD1061" s="37"/>
    </row>
    <row r="1062" spans="1:30" s="14" customFormat="1" x14ac:dyDescent="0.15">
      <c r="A1062" s="1"/>
      <c r="B1062" s="1"/>
      <c r="F1062" s="19"/>
      <c r="L1062" s="18"/>
      <c r="P1062" s="45"/>
      <c r="Q1062" s="45"/>
      <c r="R1062" s="45"/>
      <c r="S1062" s="44"/>
      <c r="AD1062" s="37"/>
    </row>
    <row r="1063" spans="1:30" s="14" customFormat="1" x14ac:dyDescent="0.15">
      <c r="A1063" s="1"/>
      <c r="B1063" s="1"/>
      <c r="F1063" s="19"/>
      <c r="L1063" s="18"/>
      <c r="P1063" s="45"/>
      <c r="Q1063" s="45"/>
      <c r="R1063" s="45"/>
      <c r="S1063" s="44"/>
      <c r="AD1063" s="37"/>
    </row>
    <row r="1064" spans="1:30" s="14" customFormat="1" x14ac:dyDescent="0.15">
      <c r="A1064" s="1"/>
      <c r="B1064" s="1"/>
      <c r="F1064" s="19"/>
      <c r="L1064" s="18"/>
      <c r="P1064" s="45"/>
      <c r="Q1064" s="45"/>
      <c r="R1064" s="45"/>
      <c r="S1064" s="44"/>
      <c r="AD1064" s="37"/>
    </row>
    <row r="1065" spans="1:30" s="14" customFormat="1" x14ac:dyDescent="0.15">
      <c r="A1065" s="1"/>
      <c r="B1065" s="1"/>
      <c r="F1065" s="19"/>
      <c r="L1065" s="18"/>
      <c r="P1065" s="45"/>
      <c r="Q1065" s="45"/>
      <c r="R1065" s="45"/>
      <c r="S1065" s="44"/>
      <c r="AD1065" s="37"/>
    </row>
    <row r="1066" spans="1:30" s="14" customFormat="1" x14ac:dyDescent="0.15">
      <c r="A1066" s="1"/>
      <c r="B1066" s="1"/>
      <c r="F1066" s="19"/>
      <c r="L1066" s="18"/>
      <c r="P1066" s="45"/>
      <c r="Q1066" s="45"/>
      <c r="R1066" s="45"/>
      <c r="S1066" s="44"/>
      <c r="AD1066" s="37"/>
    </row>
    <row r="1067" spans="1:30" s="14" customFormat="1" x14ac:dyDescent="0.15">
      <c r="A1067" s="1"/>
      <c r="B1067" s="1"/>
      <c r="F1067" s="19"/>
      <c r="L1067" s="18"/>
      <c r="P1067" s="45"/>
      <c r="Q1067" s="45"/>
      <c r="R1067" s="45"/>
      <c r="S1067" s="44"/>
      <c r="AD1067" s="37"/>
    </row>
    <row r="1068" spans="1:30" s="14" customFormat="1" x14ac:dyDescent="0.15">
      <c r="A1068" s="1"/>
      <c r="B1068" s="1"/>
      <c r="F1068" s="19"/>
      <c r="L1068" s="18"/>
      <c r="P1068" s="45"/>
      <c r="Q1068" s="45"/>
      <c r="R1068" s="45"/>
      <c r="S1068" s="44"/>
      <c r="AD1068" s="37"/>
    </row>
    <row r="1069" spans="1:30" s="14" customFormat="1" x14ac:dyDescent="0.15">
      <c r="A1069" s="1"/>
      <c r="B1069" s="1"/>
      <c r="F1069" s="19"/>
      <c r="L1069" s="18"/>
      <c r="P1069" s="45"/>
      <c r="Q1069" s="45"/>
      <c r="R1069" s="45"/>
      <c r="S1069" s="44"/>
      <c r="AD1069" s="37"/>
    </row>
    <row r="1070" spans="1:30" s="14" customFormat="1" x14ac:dyDescent="0.15">
      <c r="A1070" s="1"/>
      <c r="B1070" s="1"/>
      <c r="F1070" s="19"/>
      <c r="L1070" s="18"/>
      <c r="P1070" s="45"/>
      <c r="Q1070" s="45"/>
      <c r="R1070" s="45"/>
      <c r="S1070" s="44"/>
      <c r="AD1070" s="37"/>
    </row>
    <row r="1071" spans="1:30" s="14" customFormat="1" x14ac:dyDescent="0.15">
      <c r="A1071" s="1"/>
      <c r="B1071" s="1"/>
      <c r="F1071" s="19"/>
      <c r="L1071" s="18"/>
      <c r="P1071" s="45"/>
      <c r="Q1071" s="45"/>
      <c r="R1071" s="45"/>
      <c r="S1071" s="44"/>
      <c r="AD1071" s="37"/>
    </row>
    <row r="1072" spans="1:30" s="14" customFormat="1" x14ac:dyDescent="0.15">
      <c r="A1072" s="1"/>
      <c r="B1072" s="1"/>
      <c r="F1072" s="19"/>
      <c r="L1072" s="18"/>
      <c r="P1072" s="45"/>
      <c r="Q1072" s="45"/>
      <c r="R1072" s="45"/>
      <c r="S1072" s="44"/>
      <c r="AD1072" s="37"/>
    </row>
    <row r="1073" spans="1:30" s="14" customFormat="1" x14ac:dyDescent="0.15">
      <c r="A1073" s="1"/>
      <c r="B1073" s="1"/>
      <c r="F1073" s="19"/>
      <c r="L1073" s="18"/>
      <c r="P1073" s="45"/>
      <c r="Q1073" s="45"/>
      <c r="R1073" s="45"/>
      <c r="S1073" s="44"/>
      <c r="AD1073" s="37"/>
    </row>
    <row r="1074" spans="1:30" s="14" customFormat="1" x14ac:dyDescent="0.15">
      <c r="A1074" s="1"/>
      <c r="B1074" s="1"/>
      <c r="F1074" s="19"/>
      <c r="L1074" s="18"/>
      <c r="P1074" s="45"/>
      <c r="Q1074" s="45"/>
      <c r="R1074" s="45"/>
      <c r="S1074" s="44"/>
      <c r="AD1074" s="37"/>
    </row>
    <row r="1075" spans="1:30" s="14" customFormat="1" x14ac:dyDescent="0.15">
      <c r="A1075" s="1"/>
      <c r="B1075" s="1"/>
      <c r="F1075" s="19"/>
      <c r="L1075" s="18"/>
      <c r="P1075" s="45"/>
      <c r="Q1075" s="45"/>
      <c r="R1075" s="45"/>
      <c r="S1075" s="44"/>
      <c r="AD1075" s="37"/>
    </row>
    <row r="1076" spans="1:30" s="14" customFormat="1" x14ac:dyDescent="0.15">
      <c r="A1076" s="1"/>
      <c r="B1076" s="1"/>
      <c r="F1076" s="19"/>
      <c r="L1076" s="18"/>
      <c r="P1076" s="45"/>
      <c r="Q1076" s="45"/>
      <c r="R1076" s="45"/>
      <c r="S1076" s="44"/>
      <c r="AD1076" s="37"/>
    </row>
    <row r="1077" spans="1:30" s="14" customFormat="1" x14ac:dyDescent="0.15">
      <c r="A1077" s="1"/>
      <c r="B1077" s="1"/>
      <c r="F1077" s="19"/>
      <c r="L1077" s="18"/>
      <c r="P1077" s="45"/>
      <c r="Q1077" s="45"/>
      <c r="R1077" s="45"/>
      <c r="S1077" s="44"/>
      <c r="AD1077" s="37"/>
    </row>
    <row r="1078" spans="1:30" s="14" customFormat="1" x14ac:dyDescent="0.15">
      <c r="A1078" s="1"/>
      <c r="B1078" s="1"/>
      <c r="F1078" s="19"/>
      <c r="L1078" s="18"/>
      <c r="P1078" s="45"/>
      <c r="Q1078" s="45"/>
      <c r="R1078" s="45"/>
      <c r="S1078" s="44"/>
      <c r="AD1078" s="37"/>
    </row>
    <row r="1079" spans="1:30" s="14" customFormat="1" x14ac:dyDescent="0.15">
      <c r="A1079" s="1"/>
      <c r="B1079" s="1"/>
      <c r="F1079" s="19"/>
      <c r="L1079" s="18"/>
      <c r="P1079" s="45"/>
      <c r="Q1079" s="45"/>
      <c r="R1079" s="45"/>
      <c r="S1079" s="44"/>
      <c r="AD1079" s="37"/>
    </row>
    <row r="1080" spans="1:30" s="14" customFormat="1" x14ac:dyDescent="0.15">
      <c r="A1080" s="1"/>
      <c r="B1080" s="1"/>
      <c r="F1080" s="19"/>
      <c r="L1080" s="18"/>
      <c r="P1080" s="45"/>
      <c r="Q1080" s="45"/>
      <c r="R1080" s="45"/>
      <c r="S1080" s="44"/>
      <c r="AD1080" s="37"/>
    </row>
    <row r="1081" spans="1:30" s="14" customFormat="1" x14ac:dyDescent="0.15">
      <c r="A1081" s="1"/>
      <c r="B1081" s="1"/>
      <c r="F1081" s="19"/>
      <c r="L1081" s="18"/>
      <c r="P1081" s="45"/>
      <c r="Q1081" s="45"/>
      <c r="R1081" s="45"/>
      <c r="S1081" s="44"/>
      <c r="AD1081" s="37"/>
    </row>
    <row r="1082" spans="1:30" s="14" customFormat="1" x14ac:dyDescent="0.15">
      <c r="A1082" s="1"/>
      <c r="B1082" s="1"/>
      <c r="F1082" s="19"/>
      <c r="L1082" s="18"/>
      <c r="P1082" s="45"/>
      <c r="Q1082" s="45"/>
      <c r="R1082" s="45"/>
      <c r="S1082" s="44"/>
      <c r="AD1082" s="37"/>
    </row>
    <row r="1083" spans="1:30" s="14" customFormat="1" x14ac:dyDescent="0.15">
      <c r="A1083" s="1"/>
      <c r="B1083" s="1"/>
      <c r="F1083" s="19"/>
      <c r="L1083" s="18"/>
      <c r="P1083" s="45"/>
      <c r="Q1083" s="45"/>
      <c r="R1083" s="45"/>
      <c r="S1083" s="44"/>
      <c r="AD1083" s="37"/>
    </row>
    <row r="1084" spans="1:30" s="14" customFormat="1" x14ac:dyDescent="0.15">
      <c r="A1084" s="1"/>
      <c r="B1084" s="1"/>
      <c r="F1084" s="19"/>
      <c r="L1084" s="18"/>
      <c r="P1084" s="45"/>
      <c r="Q1084" s="45"/>
      <c r="R1084" s="45"/>
      <c r="S1084" s="44"/>
      <c r="AD1084" s="37"/>
    </row>
    <row r="1085" spans="1:30" s="14" customFormat="1" x14ac:dyDescent="0.15">
      <c r="A1085" s="1"/>
      <c r="B1085" s="1"/>
      <c r="F1085" s="19"/>
      <c r="L1085" s="18"/>
      <c r="P1085" s="45"/>
      <c r="Q1085" s="45"/>
      <c r="R1085" s="45"/>
      <c r="S1085" s="44"/>
      <c r="AD1085" s="37"/>
    </row>
    <row r="1086" spans="1:30" s="14" customFormat="1" x14ac:dyDescent="0.15">
      <c r="A1086" s="1"/>
      <c r="B1086" s="1"/>
      <c r="F1086" s="19"/>
      <c r="L1086" s="18"/>
      <c r="P1086" s="45"/>
      <c r="Q1086" s="45"/>
      <c r="R1086" s="45"/>
      <c r="S1086" s="44"/>
      <c r="AD1086" s="37"/>
    </row>
    <row r="1087" spans="1:30" s="14" customFormat="1" x14ac:dyDescent="0.15">
      <c r="A1087" s="1"/>
      <c r="B1087" s="1"/>
      <c r="F1087" s="19"/>
      <c r="L1087" s="18"/>
      <c r="P1087" s="45"/>
      <c r="Q1087" s="45"/>
      <c r="R1087" s="45"/>
      <c r="S1087" s="44"/>
      <c r="AD1087" s="37"/>
    </row>
    <row r="1088" spans="1:30" s="14" customFormat="1" x14ac:dyDescent="0.15">
      <c r="A1088" s="1"/>
      <c r="B1088" s="1"/>
      <c r="F1088" s="19"/>
      <c r="L1088" s="18"/>
      <c r="P1088" s="45"/>
      <c r="Q1088" s="45"/>
      <c r="R1088" s="45"/>
      <c r="S1088" s="44"/>
      <c r="AD1088" s="37"/>
    </row>
    <row r="1089" spans="1:30" s="14" customFormat="1" x14ac:dyDescent="0.15">
      <c r="A1089" s="1"/>
      <c r="B1089" s="1"/>
      <c r="F1089" s="19"/>
      <c r="L1089" s="18"/>
      <c r="P1089" s="45"/>
      <c r="Q1089" s="45"/>
      <c r="R1089" s="45"/>
      <c r="S1089" s="44"/>
      <c r="AD1089" s="37"/>
    </row>
    <row r="1090" spans="1:30" s="14" customFormat="1" x14ac:dyDescent="0.15">
      <c r="A1090" s="1"/>
      <c r="B1090" s="1"/>
      <c r="F1090" s="19"/>
      <c r="L1090" s="18"/>
      <c r="P1090" s="45"/>
      <c r="Q1090" s="45"/>
      <c r="R1090" s="45"/>
      <c r="S1090" s="44"/>
      <c r="AD1090" s="37"/>
    </row>
    <row r="1091" spans="1:30" s="14" customFormat="1" x14ac:dyDescent="0.15">
      <c r="A1091" s="1"/>
      <c r="B1091" s="1"/>
      <c r="F1091" s="19"/>
      <c r="L1091" s="18"/>
      <c r="P1091" s="45"/>
      <c r="Q1091" s="45"/>
      <c r="R1091" s="45"/>
      <c r="S1091" s="44"/>
      <c r="AD1091" s="37"/>
    </row>
    <row r="1092" spans="1:30" s="14" customFormat="1" x14ac:dyDescent="0.15">
      <c r="A1092" s="1"/>
      <c r="B1092" s="1"/>
      <c r="F1092" s="19"/>
      <c r="L1092" s="18"/>
      <c r="P1092" s="45"/>
      <c r="Q1092" s="45"/>
      <c r="R1092" s="45"/>
      <c r="S1092" s="44"/>
      <c r="AD1092" s="37"/>
    </row>
    <row r="1093" spans="1:30" s="14" customFormat="1" x14ac:dyDescent="0.15">
      <c r="A1093" s="1"/>
      <c r="B1093" s="1"/>
      <c r="F1093" s="19"/>
      <c r="L1093" s="18"/>
      <c r="P1093" s="45"/>
      <c r="Q1093" s="45"/>
      <c r="R1093" s="45"/>
      <c r="S1093" s="44"/>
      <c r="AD1093" s="37"/>
    </row>
    <row r="1094" spans="1:30" s="14" customFormat="1" x14ac:dyDescent="0.15">
      <c r="A1094" s="1"/>
      <c r="B1094" s="1"/>
      <c r="F1094" s="19"/>
      <c r="L1094" s="18"/>
      <c r="P1094" s="45"/>
      <c r="Q1094" s="45"/>
      <c r="R1094" s="45"/>
      <c r="S1094" s="44"/>
      <c r="AD1094" s="37"/>
    </row>
    <row r="1095" spans="1:30" s="14" customFormat="1" x14ac:dyDescent="0.15">
      <c r="A1095" s="1"/>
      <c r="B1095" s="1"/>
      <c r="F1095" s="19"/>
      <c r="L1095" s="18"/>
      <c r="P1095" s="45"/>
      <c r="Q1095" s="45"/>
      <c r="R1095" s="45"/>
      <c r="S1095" s="44"/>
      <c r="AD1095" s="37"/>
    </row>
    <row r="1096" spans="1:30" s="14" customFormat="1" x14ac:dyDescent="0.15">
      <c r="A1096" s="1"/>
      <c r="B1096" s="1"/>
      <c r="F1096" s="19"/>
      <c r="L1096" s="18"/>
      <c r="P1096" s="45"/>
      <c r="Q1096" s="45"/>
      <c r="R1096" s="45"/>
      <c r="S1096" s="44"/>
      <c r="AD1096" s="37"/>
    </row>
    <row r="1097" spans="1:30" s="14" customFormat="1" x14ac:dyDescent="0.15">
      <c r="A1097" s="1"/>
      <c r="B1097" s="1"/>
      <c r="F1097" s="19"/>
      <c r="L1097" s="18"/>
      <c r="P1097" s="45"/>
      <c r="Q1097" s="45"/>
      <c r="R1097" s="45"/>
      <c r="S1097" s="44"/>
      <c r="AD1097" s="37"/>
    </row>
    <row r="1098" spans="1:30" s="14" customFormat="1" x14ac:dyDescent="0.15">
      <c r="A1098" s="1"/>
      <c r="B1098" s="1"/>
      <c r="F1098" s="19"/>
      <c r="L1098" s="18"/>
      <c r="P1098" s="45"/>
      <c r="Q1098" s="45"/>
      <c r="R1098" s="45"/>
      <c r="S1098" s="44"/>
      <c r="AD1098" s="37"/>
    </row>
    <row r="1099" spans="1:30" s="14" customFormat="1" x14ac:dyDescent="0.15">
      <c r="A1099" s="1"/>
      <c r="B1099" s="1"/>
      <c r="F1099" s="19"/>
      <c r="L1099" s="18"/>
      <c r="P1099" s="45"/>
      <c r="Q1099" s="45"/>
      <c r="R1099" s="45"/>
      <c r="S1099" s="44"/>
      <c r="AD1099" s="37"/>
    </row>
    <row r="1100" spans="1:30" s="14" customFormat="1" x14ac:dyDescent="0.15">
      <c r="A1100" s="1"/>
      <c r="B1100" s="1"/>
      <c r="F1100" s="19"/>
      <c r="L1100" s="18"/>
      <c r="P1100" s="45"/>
      <c r="Q1100" s="45"/>
      <c r="R1100" s="45"/>
      <c r="S1100" s="44"/>
      <c r="AD1100" s="37"/>
    </row>
    <row r="1101" spans="1:30" s="14" customFormat="1" x14ac:dyDescent="0.15">
      <c r="A1101" s="1"/>
      <c r="B1101" s="1"/>
      <c r="F1101" s="19"/>
      <c r="L1101" s="18"/>
      <c r="P1101" s="45"/>
      <c r="Q1101" s="45"/>
      <c r="R1101" s="45"/>
      <c r="S1101" s="44"/>
      <c r="AD1101" s="37"/>
    </row>
    <row r="1102" spans="1:30" s="14" customFormat="1" x14ac:dyDescent="0.15">
      <c r="A1102" s="1"/>
      <c r="B1102" s="1"/>
      <c r="F1102" s="19"/>
      <c r="L1102" s="18"/>
      <c r="P1102" s="45"/>
      <c r="Q1102" s="45"/>
      <c r="R1102" s="45"/>
      <c r="S1102" s="44"/>
      <c r="AD1102" s="37"/>
    </row>
    <row r="1103" spans="1:30" s="14" customFormat="1" x14ac:dyDescent="0.15">
      <c r="A1103" s="1"/>
      <c r="B1103" s="1"/>
      <c r="F1103" s="19"/>
      <c r="L1103" s="18"/>
      <c r="P1103" s="45"/>
      <c r="Q1103" s="45"/>
      <c r="R1103" s="45"/>
      <c r="S1103" s="44"/>
      <c r="AD1103" s="37"/>
    </row>
    <row r="1104" spans="1:30" s="14" customFormat="1" x14ac:dyDescent="0.15">
      <c r="A1104" s="1"/>
      <c r="B1104" s="1"/>
      <c r="F1104" s="19"/>
      <c r="L1104" s="18"/>
      <c r="P1104" s="45"/>
      <c r="Q1104" s="45"/>
      <c r="R1104" s="45"/>
      <c r="S1104" s="44"/>
      <c r="AD1104" s="37"/>
    </row>
    <row r="1105" spans="1:30" s="14" customFormat="1" x14ac:dyDescent="0.15">
      <c r="A1105" s="1"/>
      <c r="B1105" s="1"/>
      <c r="F1105" s="19"/>
      <c r="L1105" s="18"/>
      <c r="P1105" s="45"/>
      <c r="Q1105" s="45"/>
      <c r="R1105" s="45"/>
      <c r="S1105" s="44"/>
      <c r="AD1105" s="37"/>
    </row>
    <row r="1106" spans="1:30" s="14" customFormat="1" x14ac:dyDescent="0.15">
      <c r="A1106" s="1"/>
      <c r="B1106" s="1"/>
      <c r="F1106" s="19"/>
      <c r="L1106" s="18"/>
      <c r="P1106" s="45"/>
      <c r="Q1106" s="45"/>
      <c r="R1106" s="45"/>
      <c r="S1106" s="44"/>
      <c r="AD1106" s="37"/>
    </row>
    <row r="1107" spans="1:30" s="14" customFormat="1" x14ac:dyDescent="0.15">
      <c r="A1107" s="1"/>
      <c r="B1107" s="1"/>
      <c r="F1107" s="19"/>
      <c r="L1107" s="18"/>
      <c r="P1107" s="45"/>
      <c r="Q1107" s="45"/>
      <c r="R1107" s="45"/>
      <c r="S1107" s="44"/>
      <c r="AD1107" s="37"/>
    </row>
    <row r="1108" spans="1:30" s="14" customFormat="1" x14ac:dyDescent="0.15">
      <c r="A1108" s="1"/>
      <c r="B1108" s="1"/>
      <c r="F1108" s="19"/>
      <c r="L1108" s="18"/>
      <c r="P1108" s="45"/>
      <c r="Q1108" s="45"/>
      <c r="R1108" s="45"/>
      <c r="S1108" s="44"/>
      <c r="AD1108" s="37"/>
    </row>
    <row r="1109" spans="1:30" s="14" customFormat="1" x14ac:dyDescent="0.15">
      <c r="A1109" s="1"/>
      <c r="B1109" s="1"/>
      <c r="F1109" s="19"/>
      <c r="L1109" s="18"/>
      <c r="P1109" s="45"/>
      <c r="Q1109" s="45"/>
      <c r="R1109" s="45"/>
      <c r="S1109" s="44"/>
      <c r="AD1109" s="37"/>
    </row>
    <row r="1110" spans="1:30" s="14" customFormat="1" x14ac:dyDescent="0.15">
      <c r="A1110" s="1"/>
      <c r="B1110" s="1"/>
      <c r="F1110" s="19"/>
      <c r="L1110" s="18"/>
      <c r="P1110" s="45"/>
      <c r="Q1110" s="45"/>
      <c r="R1110" s="45"/>
      <c r="S1110" s="44"/>
      <c r="AD1110" s="37"/>
    </row>
    <row r="1111" spans="1:30" s="14" customFormat="1" x14ac:dyDescent="0.15">
      <c r="A1111" s="1"/>
      <c r="B1111" s="1"/>
      <c r="F1111" s="19"/>
      <c r="L1111" s="18"/>
      <c r="P1111" s="45"/>
      <c r="Q1111" s="45"/>
      <c r="R1111" s="45"/>
      <c r="S1111" s="44"/>
      <c r="AD1111" s="37"/>
    </row>
    <row r="1112" spans="1:30" s="14" customFormat="1" x14ac:dyDescent="0.15">
      <c r="A1112" s="1"/>
      <c r="B1112" s="1"/>
      <c r="F1112" s="19"/>
      <c r="L1112" s="18"/>
      <c r="P1112" s="45"/>
      <c r="Q1112" s="45"/>
      <c r="R1112" s="45"/>
      <c r="S1112" s="44"/>
      <c r="AD1112" s="37"/>
    </row>
    <row r="1113" spans="1:30" s="14" customFormat="1" x14ac:dyDescent="0.15">
      <c r="A1113" s="1"/>
      <c r="B1113" s="1"/>
      <c r="F1113" s="19"/>
      <c r="L1113" s="18"/>
      <c r="P1113" s="45"/>
      <c r="Q1113" s="45"/>
      <c r="R1113" s="45"/>
      <c r="S1113" s="44"/>
      <c r="AD1113" s="37"/>
    </row>
    <row r="1114" spans="1:30" s="14" customFormat="1" x14ac:dyDescent="0.15">
      <c r="A1114" s="1"/>
      <c r="B1114" s="1"/>
      <c r="F1114" s="19"/>
      <c r="L1114" s="18"/>
      <c r="P1114" s="45"/>
      <c r="Q1114" s="45"/>
      <c r="R1114" s="45"/>
      <c r="S1114" s="44"/>
      <c r="AD1114" s="37"/>
    </row>
    <row r="1115" spans="1:30" s="14" customFormat="1" x14ac:dyDescent="0.15">
      <c r="A1115" s="1"/>
      <c r="B1115" s="1"/>
      <c r="F1115" s="19"/>
      <c r="L1115" s="18"/>
      <c r="P1115" s="45"/>
      <c r="Q1115" s="45"/>
      <c r="R1115" s="45"/>
      <c r="S1115" s="44"/>
      <c r="AD1115" s="37"/>
    </row>
    <row r="1116" spans="1:30" s="14" customFormat="1" x14ac:dyDescent="0.15">
      <c r="A1116" s="1"/>
      <c r="B1116" s="1"/>
      <c r="F1116" s="19"/>
      <c r="L1116" s="18"/>
      <c r="P1116" s="45"/>
      <c r="Q1116" s="45"/>
      <c r="R1116" s="45"/>
      <c r="S1116" s="44"/>
      <c r="AD1116" s="37"/>
    </row>
    <row r="1117" spans="1:30" s="14" customFormat="1" x14ac:dyDescent="0.15">
      <c r="A1117" s="1"/>
      <c r="B1117" s="1"/>
      <c r="F1117" s="19"/>
      <c r="L1117" s="18"/>
      <c r="P1117" s="45"/>
      <c r="Q1117" s="45"/>
      <c r="R1117" s="45"/>
      <c r="S1117" s="44"/>
      <c r="AD1117" s="37"/>
    </row>
    <row r="1118" spans="1:30" s="14" customFormat="1" x14ac:dyDescent="0.15">
      <c r="A1118" s="1"/>
      <c r="B1118" s="1"/>
      <c r="F1118" s="19"/>
      <c r="L1118" s="18"/>
      <c r="P1118" s="45"/>
      <c r="Q1118" s="45"/>
      <c r="R1118" s="45"/>
      <c r="S1118" s="44"/>
      <c r="AD1118" s="37"/>
    </row>
    <row r="1119" spans="1:30" s="14" customFormat="1" x14ac:dyDescent="0.15">
      <c r="A1119" s="1"/>
      <c r="B1119" s="1"/>
      <c r="F1119" s="19"/>
      <c r="L1119" s="18"/>
      <c r="P1119" s="45"/>
      <c r="Q1119" s="45"/>
      <c r="R1119" s="45"/>
      <c r="S1119" s="44"/>
      <c r="AD1119" s="37"/>
    </row>
    <row r="1120" spans="1:30" s="14" customFormat="1" x14ac:dyDescent="0.15">
      <c r="A1120" s="1"/>
      <c r="B1120" s="1"/>
      <c r="F1120" s="19"/>
      <c r="L1120" s="18"/>
      <c r="P1120" s="45"/>
      <c r="Q1120" s="45"/>
      <c r="R1120" s="45"/>
      <c r="S1120" s="44"/>
      <c r="AD1120" s="37"/>
    </row>
    <row r="1121" spans="1:30" s="14" customFormat="1" x14ac:dyDescent="0.15">
      <c r="A1121" s="1"/>
      <c r="B1121" s="1"/>
      <c r="F1121" s="19"/>
      <c r="L1121" s="18"/>
      <c r="P1121" s="45"/>
      <c r="Q1121" s="45"/>
      <c r="R1121" s="45"/>
      <c r="S1121" s="44"/>
      <c r="AD1121" s="37"/>
    </row>
    <row r="1122" spans="1:30" s="14" customFormat="1" x14ac:dyDescent="0.15">
      <c r="A1122" s="1"/>
      <c r="B1122" s="1"/>
      <c r="F1122" s="19"/>
      <c r="L1122" s="18"/>
      <c r="P1122" s="45"/>
      <c r="Q1122" s="45"/>
      <c r="R1122" s="45"/>
      <c r="S1122" s="44"/>
      <c r="AD1122" s="37"/>
    </row>
    <row r="1123" spans="1:30" s="14" customFormat="1" x14ac:dyDescent="0.15">
      <c r="A1123" s="1"/>
      <c r="B1123" s="1"/>
      <c r="F1123" s="19"/>
      <c r="L1123" s="18"/>
      <c r="P1123" s="45"/>
      <c r="Q1123" s="45"/>
      <c r="R1123" s="45"/>
      <c r="S1123" s="44"/>
      <c r="AD1123" s="37"/>
    </row>
    <row r="1124" spans="1:30" s="14" customFormat="1" x14ac:dyDescent="0.15">
      <c r="A1124" s="1"/>
      <c r="B1124" s="1"/>
      <c r="F1124" s="19"/>
      <c r="L1124" s="18"/>
      <c r="P1124" s="45"/>
      <c r="Q1124" s="45"/>
      <c r="R1124" s="45"/>
      <c r="S1124" s="44"/>
      <c r="AD1124" s="37"/>
    </row>
    <row r="1125" spans="1:30" s="14" customFormat="1" x14ac:dyDescent="0.15">
      <c r="A1125" s="1"/>
      <c r="B1125" s="1"/>
      <c r="F1125" s="19"/>
      <c r="L1125" s="18"/>
      <c r="P1125" s="45"/>
      <c r="Q1125" s="45"/>
      <c r="R1125" s="45"/>
      <c r="S1125" s="44"/>
      <c r="AD1125" s="37"/>
    </row>
    <row r="1126" spans="1:30" s="14" customFormat="1" x14ac:dyDescent="0.15">
      <c r="A1126" s="1"/>
      <c r="B1126" s="1"/>
      <c r="F1126" s="19"/>
      <c r="L1126" s="18"/>
      <c r="P1126" s="45"/>
      <c r="Q1126" s="45"/>
      <c r="R1126" s="45"/>
      <c r="S1126" s="44"/>
      <c r="AD1126" s="37"/>
    </row>
    <row r="1127" spans="1:30" s="14" customFormat="1" x14ac:dyDescent="0.15">
      <c r="A1127" s="1"/>
      <c r="B1127" s="1"/>
      <c r="F1127" s="19"/>
      <c r="L1127" s="18"/>
      <c r="P1127" s="45"/>
      <c r="Q1127" s="45"/>
      <c r="R1127" s="45"/>
      <c r="S1127" s="44"/>
      <c r="AD1127" s="37"/>
    </row>
    <row r="1128" spans="1:30" s="14" customFormat="1" x14ac:dyDescent="0.15">
      <c r="A1128" s="1"/>
      <c r="B1128" s="1"/>
      <c r="F1128" s="19"/>
      <c r="L1128" s="18"/>
      <c r="P1128" s="45"/>
      <c r="Q1128" s="45"/>
      <c r="R1128" s="45"/>
      <c r="S1128" s="44"/>
      <c r="AD1128" s="37"/>
    </row>
    <row r="1129" spans="1:30" s="14" customFormat="1" x14ac:dyDescent="0.15">
      <c r="A1129" s="1"/>
      <c r="B1129" s="1"/>
      <c r="F1129" s="19"/>
      <c r="L1129" s="18"/>
      <c r="P1129" s="45"/>
      <c r="Q1129" s="45"/>
      <c r="R1129" s="45"/>
      <c r="S1129" s="44"/>
      <c r="AD1129" s="37"/>
    </row>
    <row r="1130" spans="1:30" s="14" customFormat="1" x14ac:dyDescent="0.15">
      <c r="A1130" s="1"/>
      <c r="B1130" s="1"/>
      <c r="F1130" s="19"/>
      <c r="L1130" s="18"/>
      <c r="P1130" s="45"/>
      <c r="Q1130" s="45"/>
      <c r="R1130" s="45"/>
      <c r="S1130" s="44"/>
      <c r="AD1130" s="37"/>
    </row>
    <row r="1131" spans="1:30" s="14" customFormat="1" x14ac:dyDescent="0.15">
      <c r="A1131" s="1"/>
      <c r="B1131" s="1"/>
      <c r="F1131" s="19"/>
      <c r="L1131" s="18"/>
      <c r="P1131" s="45"/>
      <c r="Q1131" s="45"/>
      <c r="R1131" s="45"/>
      <c r="S1131" s="44"/>
      <c r="AD1131" s="37"/>
    </row>
    <row r="1132" spans="1:30" s="14" customFormat="1" x14ac:dyDescent="0.15">
      <c r="A1132" s="1"/>
      <c r="B1132" s="1"/>
      <c r="F1132" s="19"/>
      <c r="L1132" s="18"/>
      <c r="P1132" s="45"/>
      <c r="Q1132" s="45"/>
      <c r="R1132" s="45"/>
      <c r="S1132" s="44"/>
      <c r="AD1132" s="37"/>
    </row>
    <row r="1133" spans="1:30" s="14" customFormat="1" x14ac:dyDescent="0.15">
      <c r="A1133" s="1"/>
      <c r="B1133" s="1"/>
      <c r="F1133" s="19"/>
      <c r="L1133" s="18"/>
      <c r="P1133" s="45"/>
      <c r="Q1133" s="45"/>
      <c r="R1133" s="45"/>
      <c r="S1133" s="44"/>
      <c r="AD1133" s="37"/>
    </row>
    <row r="1134" spans="1:30" s="14" customFormat="1" x14ac:dyDescent="0.15">
      <c r="A1134" s="1"/>
      <c r="B1134" s="1"/>
      <c r="F1134" s="19"/>
      <c r="L1134" s="18"/>
      <c r="P1134" s="45"/>
      <c r="Q1134" s="45"/>
      <c r="R1134" s="45"/>
      <c r="S1134" s="44"/>
      <c r="AD1134" s="37"/>
    </row>
    <row r="1135" spans="1:30" s="14" customFormat="1" x14ac:dyDescent="0.15">
      <c r="A1135" s="1"/>
      <c r="B1135" s="1"/>
      <c r="F1135" s="19"/>
      <c r="L1135" s="18"/>
      <c r="P1135" s="45"/>
      <c r="Q1135" s="45"/>
      <c r="R1135" s="45"/>
      <c r="S1135" s="44"/>
      <c r="AD1135" s="37"/>
    </row>
    <row r="1136" spans="1:30" s="14" customFormat="1" x14ac:dyDescent="0.15">
      <c r="A1136" s="1"/>
      <c r="B1136" s="1"/>
      <c r="F1136" s="19"/>
      <c r="L1136" s="18"/>
      <c r="P1136" s="45"/>
      <c r="Q1136" s="45"/>
      <c r="R1136" s="45"/>
      <c r="S1136" s="44"/>
      <c r="AD1136" s="37"/>
    </row>
    <row r="1137" spans="1:30" s="14" customFormat="1" x14ac:dyDescent="0.15">
      <c r="A1137" s="1"/>
      <c r="B1137" s="1"/>
      <c r="F1137" s="19"/>
      <c r="L1137" s="18"/>
      <c r="P1137" s="45"/>
      <c r="Q1137" s="45"/>
      <c r="R1137" s="45"/>
      <c r="S1137" s="44"/>
      <c r="AD1137" s="37"/>
    </row>
    <row r="1138" spans="1:30" s="14" customFormat="1" x14ac:dyDescent="0.15">
      <c r="A1138" s="1"/>
      <c r="B1138" s="1"/>
      <c r="F1138" s="19"/>
      <c r="L1138" s="18"/>
      <c r="P1138" s="45"/>
      <c r="Q1138" s="45"/>
      <c r="R1138" s="45"/>
      <c r="S1138" s="44"/>
      <c r="AD1138" s="37"/>
    </row>
    <row r="1139" spans="1:30" s="14" customFormat="1" x14ac:dyDescent="0.15">
      <c r="A1139" s="1"/>
      <c r="B1139" s="1"/>
      <c r="F1139" s="19"/>
      <c r="L1139" s="18"/>
      <c r="P1139" s="45"/>
      <c r="Q1139" s="45"/>
      <c r="R1139" s="45"/>
      <c r="S1139" s="44"/>
      <c r="AD1139" s="37"/>
    </row>
    <row r="1140" spans="1:30" s="14" customFormat="1" x14ac:dyDescent="0.15">
      <c r="A1140" s="1"/>
      <c r="B1140" s="1"/>
      <c r="F1140" s="19"/>
      <c r="L1140" s="18"/>
      <c r="P1140" s="45"/>
      <c r="Q1140" s="45"/>
      <c r="R1140" s="45"/>
      <c r="S1140" s="44"/>
      <c r="AD1140" s="37"/>
    </row>
    <row r="1141" spans="1:30" s="14" customFormat="1" x14ac:dyDescent="0.15">
      <c r="A1141" s="1"/>
      <c r="B1141" s="1"/>
      <c r="F1141" s="19"/>
      <c r="L1141" s="18"/>
      <c r="P1141" s="45"/>
      <c r="Q1141" s="45"/>
      <c r="R1141" s="45"/>
      <c r="S1141" s="44"/>
      <c r="AD1141" s="37"/>
    </row>
    <row r="1142" spans="1:30" s="14" customFormat="1" x14ac:dyDescent="0.15">
      <c r="A1142" s="1"/>
      <c r="B1142" s="1"/>
      <c r="F1142" s="19"/>
      <c r="L1142" s="18"/>
      <c r="P1142" s="45"/>
      <c r="Q1142" s="45"/>
      <c r="R1142" s="45"/>
      <c r="S1142" s="44"/>
      <c r="AD1142" s="37"/>
    </row>
    <row r="1143" spans="1:30" s="14" customFormat="1" x14ac:dyDescent="0.15">
      <c r="A1143" s="1"/>
      <c r="B1143" s="1"/>
      <c r="F1143" s="19"/>
      <c r="L1143" s="18"/>
      <c r="P1143" s="45"/>
      <c r="Q1143" s="45"/>
      <c r="R1143" s="45"/>
      <c r="S1143" s="44"/>
      <c r="AD1143" s="37"/>
    </row>
    <row r="1144" spans="1:30" s="14" customFormat="1" x14ac:dyDescent="0.15">
      <c r="A1144" s="1"/>
      <c r="B1144" s="1"/>
      <c r="F1144" s="19"/>
      <c r="L1144" s="18"/>
      <c r="P1144" s="45"/>
      <c r="Q1144" s="45"/>
      <c r="R1144" s="45"/>
      <c r="S1144" s="44"/>
      <c r="AD1144" s="37"/>
    </row>
    <row r="1145" spans="1:30" s="14" customFormat="1" x14ac:dyDescent="0.15">
      <c r="A1145" s="1"/>
      <c r="B1145" s="1"/>
      <c r="F1145" s="19"/>
      <c r="L1145" s="18"/>
      <c r="P1145" s="45"/>
      <c r="Q1145" s="45"/>
      <c r="R1145" s="45"/>
      <c r="S1145" s="44"/>
      <c r="AD1145" s="37"/>
    </row>
    <row r="1146" spans="1:30" s="14" customFormat="1" x14ac:dyDescent="0.15">
      <c r="A1146" s="1"/>
      <c r="B1146" s="1"/>
      <c r="F1146" s="19"/>
      <c r="L1146" s="18"/>
      <c r="P1146" s="45"/>
      <c r="Q1146" s="45"/>
      <c r="R1146" s="45"/>
      <c r="S1146" s="44"/>
      <c r="AD1146" s="37"/>
    </row>
    <row r="1147" spans="1:30" s="14" customFormat="1" x14ac:dyDescent="0.15">
      <c r="A1147" s="1"/>
      <c r="B1147" s="1"/>
      <c r="F1147" s="19"/>
      <c r="L1147" s="18"/>
      <c r="P1147" s="45"/>
      <c r="Q1147" s="45"/>
      <c r="R1147" s="45"/>
      <c r="S1147" s="44"/>
      <c r="AD1147" s="37"/>
    </row>
    <row r="1148" spans="1:30" s="14" customFormat="1" x14ac:dyDescent="0.15">
      <c r="A1148" s="1"/>
      <c r="B1148" s="1"/>
      <c r="F1148" s="19"/>
      <c r="L1148" s="18"/>
      <c r="P1148" s="45"/>
      <c r="Q1148" s="45"/>
      <c r="R1148" s="45"/>
      <c r="S1148" s="44"/>
      <c r="AD1148" s="37"/>
    </row>
    <row r="1149" spans="1:30" s="14" customFormat="1" x14ac:dyDescent="0.15">
      <c r="A1149" s="1"/>
      <c r="B1149" s="1"/>
      <c r="F1149" s="19"/>
      <c r="L1149" s="18"/>
      <c r="P1149" s="45"/>
      <c r="Q1149" s="45"/>
      <c r="R1149" s="45"/>
      <c r="S1149" s="44"/>
      <c r="AD1149" s="37"/>
    </row>
    <row r="1150" spans="1:30" s="14" customFormat="1" x14ac:dyDescent="0.15">
      <c r="A1150" s="1"/>
      <c r="B1150" s="1"/>
      <c r="F1150" s="19"/>
      <c r="L1150" s="18"/>
      <c r="P1150" s="45"/>
      <c r="Q1150" s="45"/>
      <c r="R1150" s="45"/>
      <c r="S1150" s="44"/>
      <c r="AD1150" s="37"/>
    </row>
    <row r="1151" spans="1:30" s="14" customFormat="1" x14ac:dyDescent="0.15">
      <c r="A1151" s="1"/>
      <c r="B1151" s="1"/>
      <c r="F1151" s="19"/>
      <c r="L1151" s="18"/>
      <c r="P1151" s="45"/>
      <c r="Q1151" s="45"/>
      <c r="R1151" s="45"/>
      <c r="S1151" s="44"/>
      <c r="AD1151" s="37"/>
    </row>
    <row r="1152" spans="1:30" s="14" customFormat="1" x14ac:dyDescent="0.15">
      <c r="A1152" s="1"/>
      <c r="B1152" s="1"/>
      <c r="F1152" s="19"/>
      <c r="L1152" s="18"/>
      <c r="P1152" s="45"/>
      <c r="Q1152" s="45"/>
      <c r="R1152" s="45"/>
      <c r="S1152" s="44"/>
      <c r="AD1152" s="37"/>
    </row>
    <row r="1153" spans="1:30" s="14" customFormat="1" x14ac:dyDescent="0.15">
      <c r="A1153" s="1"/>
      <c r="B1153" s="1"/>
      <c r="F1153" s="19"/>
      <c r="L1153" s="18"/>
      <c r="P1153" s="45"/>
      <c r="Q1153" s="45"/>
      <c r="R1153" s="45"/>
      <c r="S1153" s="44"/>
      <c r="AD1153" s="37"/>
    </row>
    <row r="1154" spans="1:30" s="14" customFormat="1" x14ac:dyDescent="0.15">
      <c r="A1154" s="1"/>
      <c r="B1154" s="1"/>
      <c r="F1154" s="19"/>
      <c r="L1154" s="18"/>
      <c r="P1154" s="45"/>
      <c r="Q1154" s="45"/>
      <c r="R1154" s="45"/>
      <c r="S1154" s="44"/>
      <c r="AD1154" s="37"/>
    </row>
    <row r="1155" spans="1:30" s="14" customFormat="1" x14ac:dyDescent="0.15">
      <c r="A1155" s="1"/>
      <c r="B1155" s="1"/>
      <c r="F1155" s="19"/>
      <c r="L1155" s="18"/>
      <c r="P1155" s="45"/>
      <c r="Q1155" s="45"/>
      <c r="R1155" s="45"/>
      <c r="S1155" s="44"/>
      <c r="AD1155" s="37"/>
    </row>
    <row r="1156" spans="1:30" s="14" customFormat="1" x14ac:dyDescent="0.15">
      <c r="A1156" s="1"/>
      <c r="B1156" s="1"/>
      <c r="F1156" s="19"/>
      <c r="L1156" s="18"/>
      <c r="P1156" s="45"/>
      <c r="Q1156" s="45"/>
      <c r="R1156" s="45"/>
      <c r="S1156" s="44"/>
      <c r="AD1156" s="37"/>
    </row>
    <row r="1157" spans="1:30" s="14" customFormat="1" x14ac:dyDescent="0.15">
      <c r="A1157" s="1"/>
      <c r="B1157" s="1"/>
      <c r="F1157" s="19"/>
      <c r="L1157" s="18"/>
      <c r="P1157" s="45"/>
      <c r="Q1157" s="45"/>
      <c r="R1157" s="45"/>
      <c r="S1157" s="44"/>
      <c r="AD1157" s="37"/>
    </row>
    <row r="1158" spans="1:30" s="14" customFormat="1" x14ac:dyDescent="0.15">
      <c r="A1158" s="1"/>
      <c r="B1158" s="1"/>
      <c r="F1158" s="19"/>
      <c r="L1158" s="18"/>
      <c r="P1158" s="45"/>
      <c r="Q1158" s="45"/>
      <c r="R1158" s="45"/>
      <c r="S1158" s="44"/>
      <c r="AD1158" s="37"/>
    </row>
    <row r="1159" spans="1:30" s="14" customFormat="1" x14ac:dyDescent="0.15">
      <c r="A1159" s="1"/>
      <c r="B1159" s="1"/>
      <c r="F1159" s="19"/>
      <c r="L1159" s="18"/>
      <c r="P1159" s="45"/>
      <c r="Q1159" s="45"/>
      <c r="R1159" s="45"/>
      <c r="S1159" s="44"/>
      <c r="AD1159" s="37"/>
    </row>
    <row r="1160" spans="1:30" s="14" customFormat="1" x14ac:dyDescent="0.15">
      <c r="A1160" s="1"/>
      <c r="B1160" s="1"/>
      <c r="F1160" s="19"/>
      <c r="L1160" s="18"/>
      <c r="P1160" s="45"/>
      <c r="Q1160" s="45"/>
      <c r="R1160" s="45"/>
      <c r="S1160" s="44"/>
      <c r="AD1160" s="37"/>
    </row>
    <row r="1161" spans="1:30" s="14" customFormat="1" x14ac:dyDescent="0.15">
      <c r="A1161" s="1"/>
      <c r="B1161" s="1"/>
      <c r="F1161" s="19"/>
      <c r="L1161" s="18"/>
      <c r="P1161" s="45"/>
      <c r="Q1161" s="45"/>
      <c r="R1161" s="45"/>
      <c r="S1161" s="44"/>
      <c r="AD1161" s="37"/>
    </row>
    <row r="1162" spans="1:30" s="14" customFormat="1" x14ac:dyDescent="0.15">
      <c r="A1162" s="1"/>
      <c r="B1162" s="1"/>
      <c r="F1162" s="19"/>
      <c r="L1162" s="18"/>
      <c r="P1162" s="45"/>
      <c r="Q1162" s="45"/>
      <c r="R1162" s="45"/>
      <c r="S1162" s="44"/>
      <c r="AD1162" s="37"/>
    </row>
    <row r="1163" spans="1:30" s="14" customFormat="1" x14ac:dyDescent="0.15">
      <c r="A1163" s="1"/>
      <c r="B1163" s="1"/>
      <c r="F1163" s="19"/>
      <c r="L1163" s="18"/>
      <c r="P1163" s="45"/>
      <c r="Q1163" s="45"/>
      <c r="R1163" s="45"/>
      <c r="S1163" s="44"/>
      <c r="AD1163" s="37"/>
    </row>
    <row r="1164" spans="1:30" s="14" customFormat="1" x14ac:dyDescent="0.15">
      <c r="A1164" s="1"/>
      <c r="B1164" s="1"/>
      <c r="F1164" s="19"/>
      <c r="L1164" s="18"/>
      <c r="P1164" s="45"/>
      <c r="Q1164" s="45"/>
      <c r="R1164" s="45"/>
      <c r="S1164" s="44"/>
      <c r="AD1164" s="37"/>
    </row>
    <row r="1165" spans="1:30" s="14" customFormat="1" x14ac:dyDescent="0.15">
      <c r="A1165" s="1"/>
      <c r="B1165" s="1"/>
      <c r="F1165" s="19"/>
      <c r="L1165" s="18"/>
      <c r="P1165" s="45"/>
      <c r="Q1165" s="45"/>
      <c r="R1165" s="45"/>
      <c r="S1165" s="44"/>
      <c r="AD1165" s="37"/>
    </row>
    <row r="1166" spans="1:30" s="14" customFormat="1" x14ac:dyDescent="0.15">
      <c r="A1166" s="1"/>
      <c r="B1166" s="1"/>
      <c r="F1166" s="19"/>
      <c r="L1166" s="18"/>
      <c r="P1166" s="45"/>
      <c r="Q1166" s="45"/>
      <c r="R1166" s="45"/>
      <c r="S1166" s="44"/>
      <c r="AD1166" s="37"/>
    </row>
    <row r="1167" spans="1:30" s="14" customFormat="1" x14ac:dyDescent="0.15">
      <c r="A1167" s="1"/>
      <c r="B1167" s="1"/>
      <c r="F1167" s="19"/>
      <c r="L1167" s="18"/>
      <c r="P1167" s="45"/>
      <c r="Q1167" s="45"/>
      <c r="R1167" s="45"/>
      <c r="S1167" s="44"/>
      <c r="AD1167" s="37"/>
    </row>
    <row r="1168" spans="1:30" s="14" customFormat="1" x14ac:dyDescent="0.15">
      <c r="A1168" s="1"/>
      <c r="B1168" s="1"/>
      <c r="F1168" s="19"/>
      <c r="L1168" s="18"/>
      <c r="P1168" s="45"/>
      <c r="Q1168" s="45"/>
      <c r="R1168" s="45"/>
      <c r="S1168" s="44"/>
      <c r="AD1168" s="37"/>
    </row>
    <row r="1169" spans="1:30" s="14" customFormat="1" x14ac:dyDescent="0.15">
      <c r="A1169" s="1"/>
      <c r="B1169" s="1"/>
      <c r="F1169" s="19"/>
      <c r="L1169" s="18"/>
      <c r="P1169" s="45"/>
      <c r="Q1169" s="45"/>
      <c r="R1169" s="45"/>
      <c r="S1169" s="44"/>
      <c r="AD1169" s="37"/>
    </row>
    <row r="1170" spans="1:30" s="14" customFormat="1" x14ac:dyDescent="0.15">
      <c r="A1170" s="1"/>
      <c r="B1170" s="1"/>
      <c r="F1170" s="19"/>
      <c r="L1170" s="18"/>
      <c r="P1170" s="45"/>
      <c r="Q1170" s="45"/>
      <c r="R1170" s="45"/>
      <c r="S1170" s="44"/>
      <c r="AD1170" s="37"/>
    </row>
    <row r="1171" spans="1:30" s="14" customFormat="1" x14ac:dyDescent="0.15">
      <c r="A1171" s="1"/>
      <c r="B1171" s="1"/>
      <c r="F1171" s="19"/>
      <c r="L1171" s="18"/>
      <c r="P1171" s="45"/>
      <c r="Q1171" s="45"/>
      <c r="R1171" s="45"/>
      <c r="S1171" s="44"/>
      <c r="AD1171" s="37"/>
    </row>
    <row r="1172" spans="1:30" s="14" customFormat="1" x14ac:dyDescent="0.15">
      <c r="A1172" s="1"/>
      <c r="B1172" s="1"/>
      <c r="F1172" s="19"/>
      <c r="L1172" s="18"/>
      <c r="P1172" s="45"/>
      <c r="Q1172" s="45"/>
      <c r="R1172" s="45"/>
      <c r="S1172" s="44"/>
      <c r="AD1172" s="37"/>
    </row>
    <row r="1173" spans="1:30" s="14" customFormat="1" x14ac:dyDescent="0.15">
      <c r="A1173" s="1"/>
      <c r="B1173" s="1"/>
      <c r="F1173" s="19"/>
      <c r="L1173" s="18"/>
      <c r="P1173" s="45"/>
      <c r="Q1173" s="45"/>
      <c r="R1173" s="45"/>
      <c r="S1173" s="44"/>
      <c r="AD1173" s="37"/>
    </row>
    <row r="1174" spans="1:30" s="14" customFormat="1" x14ac:dyDescent="0.15">
      <c r="A1174" s="1"/>
      <c r="B1174" s="1"/>
      <c r="F1174" s="19"/>
      <c r="L1174" s="18"/>
      <c r="P1174" s="45"/>
      <c r="Q1174" s="45"/>
      <c r="R1174" s="45"/>
      <c r="S1174" s="44"/>
      <c r="AD1174" s="37"/>
    </row>
    <row r="1175" spans="1:30" s="14" customFormat="1" x14ac:dyDescent="0.15">
      <c r="A1175" s="1"/>
      <c r="B1175" s="1"/>
      <c r="F1175" s="19"/>
      <c r="L1175" s="18"/>
      <c r="P1175" s="45"/>
      <c r="Q1175" s="45"/>
      <c r="R1175" s="45"/>
      <c r="S1175" s="44"/>
      <c r="AD1175" s="37"/>
    </row>
    <row r="1176" spans="1:30" s="14" customFormat="1" x14ac:dyDescent="0.15">
      <c r="A1176" s="1"/>
      <c r="B1176" s="1"/>
      <c r="F1176" s="19"/>
      <c r="L1176" s="18"/>
      <c r="P1176" s="45"/>
      <c r="Q1176" s="45"/>
      <c r="R1176" s="45"/>
      <c r="S1176" s="44"/>
      <c r="AD1176" s="37"/>
    </row>
    <row r="1177" spans="1:30" s="14" customFormat="1" x14ac:dyDescent="0.15">
      <c r="A1177" s="1"/>
      <c r="B1177" s="1"/>
      <c r="F1177" s="19"/>
      <c r="L1177" s="18"/>
      <c r="P1177" s="45"/>
      <c r="Q1177" s="45"/>
      <c r="R1177" s="45"/>
      <c r="S1177" s="44"/>
      <c r="AD1177" s="37"/>
    </row>
    <row r="1178" spans="1:30" s="14" customFormat="1" x14ac:dyDescent="0.15">
      <c r="A1178" s="1"/>
      <c r="B1178" s="1"/>
      <c r="F1178" s="19"/>
      <c r="L1178" s="18"/>
      <c r="P1178" s="45"/>
      <c r="Q1178" s="45"/>
      <c r="R1178" s="45"/>
      <c r="S1178" s="44"/>
      <c r="AD1178" s="37"/>
    </row>
    <row r="1179" spans="1:30" s="14" customFormat="1" x14ac:dyDescent="0.15">
      <c r="A1179" s="1"/>
      <c r="B1179" s="1"/>
      <c r="F1179" s="19"/>
      <c r="L1179" s="18"/>
      <c r="P1179" s="45"/>
      <c r="Q1179" s="45"/>
      <c r="R1179" s="45"/>
      <c r="S1179" s="44"/>
      <c r="AD1179" s="37"/>
    </row>
    <row r="1180" spans="1:30" s="14" customFormat="1" x14ac:dyDescent="0.15">
      <c r="A1180" s="1"/>
      <c r="B1180" s="1"/>
      <c r="F1180" s="19"/>
      <c r="L1180" s="18"/>
      <c r="P1180" s="45"/>
      <c r="Q1180" s="45"/>
      <c r="R1180" s="45"/>
      <c r="S1180" s="44"/>
      <c r="AD1180" s="37"/>
    </row>
    <row r="1181" spans="1:30" s="14" customFormat="1" x14ac:dyDescent="0.15">
      <c r="A1181" s="1"/>
      <c r="B1181" s="1"/>
      <c r="F1181" s="19"/>
      <c r="L1181" s="18"/>
      <c r="P1181" s="45"/>
      <c r="Q1181" s="45"/>
      <c r="R1181" s="45"/>
      <c r="S1181" s="44"/>
      <c r="AD1181" s="37"/>
    </row>
    <row r="1182" spans="1:30" s="14" customFormat="1" x14ac:dyDescent="0.15">
      <c r="A1182" s="1"/>
      <c r="B1182" s="1"/>
      <c r="F1182" s="19"/>
      <c r="L1182" s="18"/>
      <c r="P1182" s="45"/>
      <c r="Q1182" s="45"/>
      <c r="R1182" s="45"/>
      <c r="S1182" s="44"/>
      <c r="AD1182" s="37"/>
    </row>
    <row r="1183" spans="1:30" s="14" customFormat="1" x14ac:dyDescent="0.15">
      <c r="A1183" s="1"/>
      <c r="B1183" s="1"/>
      <c r="F1183" s="19"/>
      <c r="L1183" s="18"/>
      <c r="P1183" s="45"/>
      <c r="Q1183" s="45"/>
      <c r="R1183" s="45"/>
      <c r="S1183" s="44"/>
      <c r="AD1183" s="37"/>
    </row>
    <row r="1184" spans="1:30" s="14" customFormat="1" x14ac:dyDescent="0.15">
      <c r="A1184" s="1"/>
      <c r="B1184" s="1"/>
      <c r="F1184" s="19"/>
      <c r="L1184" s="18"/>
      <c r="P1184" s="45"/>
      <c r="Q1184" s="45"/>
      <c r="R1184" s="45"/>
      <c r="S1184" s="44"/>
      <c r="AD1184" s="37"/>
    </row>
    <row r="1185" spans="1:30" s="14" customFormat="1" x14ac:dyDescent="0.15">
      <c r="A1185" s="1"/>
      <c r="B1185" s="1"/>
      <c r="F1185" s="19"/>
      <c r="L1185" s="18"/>
      <c r="P1185" s="45"/>
      <c r="Q1185" s="45"/>
      <c r="R1185" s="45"/>
      <c r="S1185" s="44"/>
      <c r="AD1185" s="37"/>
    </row>
    <row r="1186" spans="1:30" s="14" customFormat="1" x14ac:dyDescent="0.15">
      <c r="A1186" s="1"/>
      <c r="B1186" s="1"/>
      <c r="F1186" s="19"/>
      <c r="L1186" s="18"/>
      <c r="P1186" s="45"/>
      <c r="Q1186" s="45"/>
      <c r="R1186" s="45"/>
      <c r="S1186" s="44"/>
      <c r="AD1186" s="37"/>
    </row>
    <row r="1187" spans="1:30" s="14" customFormat="1" x14ac:dyDescent="0.15">
      <c r="A1187" s="1"/>
      <c r="B1187" s="1"/>
      <c r="F1187" s="19"/>
      <c r="L1187" s="18"/>
      <c r="P1187" s="45"/>
      <c r="Q1187" s="45"/>
      <c r="R1187" s="45"/>
      <c r="S1187" s="44"/>
      <c r="AD1187" s="37"/>
    </row>
    <row r="1188" spans="1:30" s="14" customFormat="1" x14ac:dyDescent="0.15">
      <c r="A1188" s="1"/>
      <c r="B1188" s="1"/>
      <c r="F1188" s="19"/>
      <c r="L1188" s="18"/>
      <c r="P1188" s="45"/>
      <c r="Q1188" s="45"/>
      <c r="R1188" s="45"/>
      <c r="S1188" s="44"/>
      <c r="AD1188" s="37"/>
    </row>
    <row r="1189" spans="1:30" s="14" customFormat="1" x14ac:dyDescent="0.15">
      <c r="A1189" s="1"/>
      <c r="B1189" s="1"/>
      <c r="F1189" s="19"/>
      <c r="L1189" s="18"/>
      <c r="P1189" s="45"/>
      <c r="Q1189" s="45"/>
      <c r="R1189" s="45"/>
      <c r="S1189" s="44"/>
      <c r="AD1189" s="37"/>
    </row>
    <row r="1190" spans="1:30" s="14" customFormat="1" x14ac:dyDescent="0.15">
      <c r="A1190" s="1"/>
      <c r="B1190" s="1"/>
      <c r="F1190" s="19"/>
      <c r="L1190" s="18"/>
      <c r="P1190" s="45"/>
      <c r="Q1190" s="45"/>
      <c r="R1190" s="45"/>
      <c r="S1190" s="44"/>
      <c r="AD1190" s="37"/>
    </row>
    <row r="1191" spans="1:30" s="14" customFormat="1" x14ac:dyDescent="0.15">
      <c r="A1191" s="1"/>
      <c r="B1191" s="1"/>
      <c r="F1191" s="19"/>
      <c r="L1191" s="18"/>
      <c r="P1191" s="45"/>
      <c r="Q1191" s="45"/>
      <c r="R1191" s="45"/>
      <c r="S1191" s="44"/>
      <c r="AD1191" s="37"/>
    </row>
    <row r="1192" spans="1:30" s="14" customFormat="1" x14ac:dyDescent="0.15">
      <c r="A1192" s="1"/>
      <c r="B1192" s="1"/>
      <c r="F1192" s="19"/>
      <c r="L1192" s="18"/>
      <c r="P1192" s="45"/>
      <c r="Q1192" s="45"/>
      <c r="R1192" s="45"/>
      <c r="S1192" s="44"/>
      <c r="AD1192" s="37"/>
    </row>
    <row r="1193" spans="1:30" s="14" customFormat="1" x14ac:dyDescent="0.15">
      <c r="A1193" s="1"/>
      <c r="B1193" s="1"/>
      <c r="F1193" s="19"/>
      <c r="L1193" s="18"/>
      <c r="P1193" s="45"/>
      <c r="Q1193" s="45"/>
      <c r="R1193" s="45"/>
      <c r="S1193" s="44"/>
      <c r="AD1193" s="37"/>
    </row>
    <row r="1194" spans="1:30" s="14" customFormat="1" x14ac:dyDescent="0.15">
      <c r="A1194" s="1"/>
      <c r="B1194" s="1"/>
      <c r="F1194" s="19"/>
      <c r="L1194" s="18"/>
      <c r="P1194" s="45"/>
      <c r="Q1194" s="45"/>
      <c r="R1194" s="45"/>
      <c r="S1194" s="44"/>
      <c r="AD1194" s="37"/>
    </row>
    <row r="1195" spans="1:30" s="14" customFormat="1" x14ac:dyDescent="0.15">
      <c r="A1195" s="1"/>
      <c r="B1195" s="1"/>
      <c r="F1195" s="19"/>
      <c r="L1195" s="18"/>
      <c r="P1195" s="45"/>
      <c r="Q1195" s="45"/>
      <c r="R1195" s="45"/>
      <c r="S1195" s="44"/>
      <c r="AD1195" s="37"/>
    </row>
    <row r="1196" spans="1:30" s="14" customFormat="1" x14ac:dyDescent="0.15">
      <c r="A1196" s="1"/>
      <c r="B1196" s="1"/>
      <c r="F1196" s="19"/>
      <c r="L1196" s="18"/>
      <c r="P1196" s="45"/>
      <c r="Q1196" s="45"/>
      <c r="R1196" s="45"/>
      <c r="S1196" s="44"/>
      <c r="AD1196" s="37"/>
    </row>
    <row r="1197" spans="1:30" s="14" customFormat="1" x14ac:dyDescent="0.15">
      <c r="A1197" s="1"/>
      <c r="B1197" s="1"/>
      <c r="F1197" s="19"/>
      <c r="L1197" s="18"/>
      <c r="P1197" s="45"/>
      <c r="Q1197" s="45"/>
      <c r="R1197" s="45"/>
      <c r="S1197" s="44"/>
      <c r="AD1197" s="37"/>
    </row>
    <row r="1198" spans="1:30" s="14" customFormat="1" x14ac:dyDescent="0.15">
      <c r="A1198" s="1"/>
      <c r="B1198" s="1"/>
      <c r="F1198" s="19"/>
      <c r="L1198" s="18"/>
      <c r="P1198" s="45"/>
      <c r="Q1198" s="45"/>
      <c r="R1198" s="45"/>
      <c r="S1198" s="44"/>
      <c r="AD1198" s="37"/>
    </row>
    <row r="1199" spans="1:30" s="14" customFormat="1" x14ac:dyDescent="0.15">
      <c r="A1199" s="1"/>
      <c r="B1199" s="1"/>
      <c r="F1199" s="19"/>
      <c r="L1199" s="18"/>
      <c r="P1199" s="45"/>
      <c r="Q1199" s="45"/>
      <c r="R1199" s="45"/>
      <c r="S1199" s="44"/>
      <c r="AD1199" s="37"/>
    </row>
    <row r="1200" spans="1:30" s="14" customFormat="1" x14ac:dyDescent="0.15">
      <c r="A1200" s="1"/>
      <c r="B1200" s="1"/>
      <c r="F1200" s="19"/>
      <c r="L1200" s="18"/>
      <c r="P1200" s="45"/>
      <c r="Q1200" s="45"/>
      <c r="R1200" s="45"/>
      <c r="S1200" s="44"/>
      <c r="AD1200" s="37"/>
    </row>
    <row r="1201" spans="1:30" s="14" customFormat="1" x14ac:dyDescent="0.15">
      <c r="A1201" s="1"/>
      <c r="B1201" s="1"/>
      <c r="F1201" s="19"/>
      <c r="L1201" s="18"/>
      <c r="P1201" s="45"/>
      <c r="Q1201" s="45"/>
      <c r="R1201" s="45"/>
      <c r="S1201" s="44"/>
      <c r="AD1201" s="37"/>
    </row>
    <row r="1202" spans="1:30" s="14" customFormat="1" x14ac:dyDescent="0.15">
      <c r="A1202" s="1"/>
      <c r="B1202" s="1"/>
      <c r="F1202" s="19"/>
      <c r="L1202" s="18"/>
      <c r="P1202" s="45"/>
      <c r="Q1202" s="45"/>
      <c r="R1202" s="45"/>
      <c r="S1202" s="44"/>
      <c r="AD1202" s="37"/>
    </row>
    <row r="1203" spans="1:30" s="14" customFormat="1" x14ac:dyDescent="0.15">
      <c r="A1203" s="1"/>
      <c r="B1203" s="1"/>
      <c r="F1203" s="19"/>
      <c r="L1203" s="18"/>
      <c r="P1203" s="45"/>
      <c r="Q1203" s="45"/>
      <c r="R1203" s="45"/>
      <c r="S1203" s="44"/>
      <c r="AD1203" s="37"/>
    </row>
    <row r="1204" spans="1:30" s="14" customFormat="1" x14ac:dyDescent="0.15">
      <c r="A1204" s="1"/>
      <c r="B1204" s="1"/>
      <c r="F1204" s="19"/>
      <c r="L1204" s="18"/>
      <c r="P1204" s="45"/>
      <c r="Q1204" s="45"/>
      <c r="R1204" s="45"/>
      <c r="S1204" s="44"/>
      <c r="AD1204" s="37"/>
    </row>
    <row r="1205" spans="1:30" s="14" customFormat="1" x14ac:dyDescent="0.15">
      <c r="A1205" s="1"/>
      <c r="B1205" s="1"/>
      <c r="F1205" s="19"/>
      <c r="L1205" s="18"/>
      <c r="P1205" s="45"/>
      <c r="Q1205" s="45"/>
      <c r="R1205" s="45"/>
      <c r="S1205" s="44"/>
      <c r="AD1205" s="37"/>
    </row>
    <row r="1206" spans="1:30" s="14" customFormat="1" x14ac:dyDescent="0.15">
      <c r="A1206" s="1"/>
      <c r="B1206" s="1"/>
      <c r="F1206" s="19"/>
      <c r="L1206" s="18"/>
      <c r="P1206" s="45"/>
      <c r="Q1206" s="45"/>
      <c r="R1206" s="45"/>
      <c r="S1206" s="44"/>
      <c r="AD1206" s="37"/>
    </row>
    <row r="1207" spans="1:30" s="14" customFormat="1" x14ac:dyDescent="0.15">
      <c r="A1207" s="1"/>
      <c r="B1207" s="1"/>
      <c r="F1207" s="19"/>
      <c r="L1207" s="18"/>
      <c r="P1207" s="45"/>
      <c r="Q1207" s="45"/>
      <c r="R1207" s="45"/>
      <c r="S1207" s="44"/>
      <c r="AD1207" s="37"/>
    </row>
    <row r="1208" spans="1:30" s="14" customFormat="1" x14ac:dyDescent="0.15">
      <c r="A1208" s="1"/>
      <c r="B1208" s="1"/>
      <c r="F1208" s="19"/>
      <c r="L1208" s="18"/>
      <c r="P1208" s="45"/>
      <c r="Q1208" s="45"/>
      <c r="R1208" s="45"/>
      <c r="S1208" s="44"/>
      <c r="AD1208" s="37"/>
    </row>
    <row r="1209" spans="1:30" s="14" customFormat="1" x14ac:dyDescent="0.15">
      <c r="A1209" s="1"/>
      <c r="B1209" s="1"/>
      <c r="F1209" s="19"/>
      <c r="L1209" s="18"/>
      <c r="P1209" s="45"/>
      <c r="Q1209" s="45"/>
      <c r="R1209" s="45"/>
      <c r="S1209" s="44"/>
      <c r="AD1209" s="37"/>
    </row>
    <row r="1210" spans="1:30" s="14" customFormat="1" x14ac:dyDescent="0.15">
      <c r="A1210" s="1"/>
      <c r="B1210" s="1"/>
      <c r="F1210" s="19"/>
      <c r="L1210" s="18"/>
      <c r="P1210" s="45"/>
      <c r="Q1210" s="45"/>
      <c r="R1210" s="45"/>
      <c r="S1210" s="44"/>
      <c r="AD1210" s="37"/>
    </row>
    <row r="1211" spans="1:30" s="14" customFormat="1" x14ac:dyDescent="0.15">
      <c r="A1211" s="1"/>
      <c r="B1211" s="1"/>
      <c r="F1211" s="19"/>
      <c r="L1211" s="18"/>
      <c r="P1211" s="45"/>
      <c r="Q1211" s="45"/>
      <c r="R1211" s="45"/>
      <c r="S1211" s="44"/>
      <c r="AD1211" s="37"/>
    </row>
    <row r="1212" spans="1:30" s="14" customFormat="1" x14ac:dyDescent="0.15">
      <c r="A1212" s="1"/>
      <c r="B1212" s="1"/>
      <c r="F1212" s="19"/>
      <c r="L1212" s="18"/>
      <c r="P1212" s="45"/>
      <c r="Q1212" s="45"/>
      <c r="R1212" s="45"/>
      <c r="S1212" s="44"/>
      <c r="AD1212" s="37"/>
    </row>
    <row r="1213" spans="1:30" s="14" customFormat="1" x14ac:dyDescent="0.15">
      <c r="A1213" s="1"/>
      <c r="B1213" s="1"/>
      <c r="F1213" s="19"/>
      <c r="L1213" s="18"/>
      <c r="P1213" s="45"/>
      <c r="Q1213" s="45"/>
      <c r="R1213" s="45"/>
      <c r="S1213" s="44"/>
      <c r="AD1213" s="37"/>
    </row>
    <row r="1214" spans="1:30" s="14" customFormat="1" x14ac:dyDescent="0.15">
      <c r="A1214" s="1"/>
      <c r="B1214" s="1"/>
      <c r="F1214" s="19"/>
      <c r="L1214" s="18"/>
      <c r="P1214" s="45"/>
      <c r="Q1214" s="45"/>
      <c r="R1214" s="45"/>
      <c r="S1214" s="44"/>
      <c r="AD1214" s="37"/>
    </row>
    <row r="1215" spans="1:30" s="14" customFormat="1" x14ac:dyDescent="0.15">
      <c r="A1215" s="1"/>
      <c r="B1215" s="1"/>
      <c r="F1215" s="19"/>
      <c r="L1215" s="18"/>
      <c r="P1215" s="45"/>
      <c r="Q1215" s="45"/>
      <c r="R1215" s="45"/>
      <c r="S1215" s="44"/>
      <c r="AD1215" s="37"/>
    </row>
    <row r="1216" spans="1:30" s="14" customFormat="1" x14ac:dyDescent="0.15">
      <c r="A1216" s="1"/>
      <c r="B1216" s="1"/>
      <c r="F1216" s="19"/>
      <c r="L1216" s="18"/>
      <c r="P1216" s="45"/>
      <c r="Q1216" s="45"/>
      <c r="R1216" s="45"/>
      <c r="S1216" s="44"/>
      <c r="AD1216" s="37"/>
    </row>
    <row r="1217" spans="1:30" s="14" customFormat="1" x14ac:dyDescent="0.15">
      <c r="A1217" s="1"/>
      <c r="B1217" s="1"/>
      <c r="F1217" s="19"/>
      <c r="L1217" s="18"/>
      <c r="P1217" s="45"/>
      <c r="Q1217" s="45"/>
      <c r="R1217" s="45"/>
      <c r="S1217" s="44"/>
      <c r="AD1217" s="37"/>
    </row>
    <row r="1218" spans="1:30" s="14" customFormat="1" x14ac:dyDescent="0.15">
      <c r="A1218" s="1"/>
      <c r="B1218" s="1"/>
      <c r="F1218" s="19"/>
      <c r="L1218" s="18"/>
      <c r="P1218" s="45"/>
      <c r="Q1218" s="45"/>
      <c r="R1218" s="45"/>
      <c r="S1218" s="44"/>
      <c r="AD1218" s="37"/>
    </row>
    <row r="1219" spans="1:30" s="14" customFormat="1" x14ac:dyDescent="0.15">
      <c r="A1219" s="1"/>
      <c r="B1219" s="1"/>
      <c r="F1219" s="19"/>
      <c r="L1219" s="18"/>
      <c r="P1219" s="45"/>
      <c r="Q1219" s="45"/>
      <c r="R1219" s="45"/>
      <c r="S1219" s="44"/>
      <c r="AD1219" s="37"/>
    </row>
    <row r="1220" spans="1:30" s="14" customFormat="1" x14ac:dyDescent="0.15">
      <c r="A1220" s="1"/>
      <c r="B1220" s="1"/>
      <c r="F1220" s="19"/>
      <c r="L1220" s="18"/>
      <c r="P1220" s="45"/>
      <c r="Q1220" s="45"/>
      <c r="R1220" s="45"/>
      <c r="S1220" s="44"/>
      <c r="AD1220" s="37"/>
    </row>
    <row r="1221" spans="1:30" s="14" customFormat="1" x14ac:dyDescent="0.15">
      <c r="A1221" s="1"/>
      <c r="B1221" s="1"/>
      <c r="F1221" s="19"/>
      <c r="L1221" s="18"/>
      <c r="P1221" s="45"/>
      <c r="Q1221" s="45"/>
      <c r="R1221" s="45"/>
      <c r="S1221" s="44"/>
      <c r="AD1221" s="37"/>
    </row>
    <row r="1222" spans="1:30" s="14" customFormat="1" x14ac:dyDescent="0.15">
      <c r="A1222" s="1"/>
      <c r="B1222" s="1"/>
      <c r="F1222" s="19"/>
      <c r="L1222" s="18"/>
      <c r="P1222" s="45"/>
      <c r="Q1222" s="45"/>
      <c r="R1222" s="45"/>
      <c r="S1222" s="44"/>
      <c r="AD1222" s="37"/>
    </row>
    <row r="1223" spans="1:30" s="14" customFormat="1" x14ac:dyDescent="0.15">
      <c r="A1223" s="1"/>
      <c r="B1223" s="1"/>
      <c r="F1223" s="19"/>
      <c r="L1223" s="18"/>
      <c r="P1223" s="45"/>
      <c r="Q1223" s="45"/>
      <c r="R1223" s="45"/>
      <c r="S1223" s="44"/>
      <c r="AD1223" s="37"/>
    </row>
    <row r="1224" spans="1:30" s="14" customFormat="1" x14ac:dyDescent="0.15">
      <c r="A1224" s="1"/>
      <c r="B1224" s="1"/>
      <c r="F1224" s="19"/>
      <c r="L1224" s="18"/>
      <c r="P1224" s="45"/>
      <c r="Q1224" s="45"/>
      <c r="R1224" s="45"/>
      <c r="S1224" s="44"/>
      <c r="AD1224" s="37"/>
    </row>
    <row r="1225" spans="1:30" s="14" customFormat="1" x14ac:dyDescent="0.15">
      <c r="A1225" s="1"/>
      <c r="B1225" s="1"/>
      <c r="F1225" s="19"/>
      <c r="L1225" s="18"/>
      <c r="P1225" s="45"/>
      <c r="Q1225" s="45"/>
      <c r="R1225" s="45"/>
      <c r="S1225" s="44"/>
      <c r="AD1225" s="37"/>
    </row>
    <row r="1226" spans="1:30" s="14" customFormat="1" x14ac:dyDescent="0.15">
      <c r="A1226" s="1"/>
      <c r="B1226" s="1"/>
      <c r="F1226" s="19"/>
      <c r="L1226" s="18"/>
      <c r="P1226" s="45"/>
      <c r="Q1226" s="45"/>
      <c r="R1226" s="45"/>
      <c r="S1226" s="44"/>
      <c r="AD1226" s="37"/>
    </row>
    <row r="1227" spans="1:30" s="14" customFormat="1" x14ac:dyDescent="0.15">
      <c r="A1227" s="1"/>
      <c r="B1227" s="1"/>
      <c r="F1227" s="19"/>
      <c r="L1227" s="18"/>
      <c r="P1227" s="45"/>
      <c r="Q1227" s="45"/>
      <c r="R1227" s="45"/>
      <c r="S1227" s="44"/>
      <c r="AD1227" s="37"/>
    </row>
    <row r="1228" spans="1:30" s="14" customFormat="1" x14ac:dyDescent="0.15">
      <c r="A1228" s="1"/>
      <c r="B1228" s="1"/>
      <c r="F1228" s="19"/>
      <c r="L1228" s="18"/>
      <c r="P1228" s="45"/>
      <c r="Q1228" s="45"/>
      <c r="R1228" s="45"/>
      <c r="S1228" s="44"/>
      <c r="AD1228" s="37"/>
    </row>
    <row r="1229" spans="1:30" s="14" customFormat="1" x14ac:dyDescent="0.15">
      <c r="A1229" s="1"/>
      <c r="B1229" s="1"/>
      <c r="F1229" s="19"/>
      <c r="L1229" s="18"/>
      <c r="P1229" s="45"/>
      <c r="Q1229" s="45"/>
      <c r="R1229" s="45"/>
      <c r="S1229" s="44"/>
      <c r="AD1229" s="37"/>
    </row>
    <row r="1230" spans="1:30" s="14" customFormat="1" x14ac:dyDescent="0.15">
      <c r="A1230" s="1"/>
      <c r="B1230" s="1"/>
      <c r="F1230" s="19"/>
      <c r="L1230" s="18"/>
      <c r="P1230" s="45"/>
      <c r="Q1230" s="45"/>
      <c r="R1230" s="45"/>
      <c r="S1230" s="44"/>
      <c r="AD1230" s="37"/>
    </row>
    <row r="1231" spans="1:30" s="14" customFormat="1" x14ac:dyDescent="0.15">
      <c r="A1231" s="1"/>
      <c r="B1231" s="1"/>
      <c r="F1231" s="19"/>
      <c r="L1231" s="18"/>
      <c r="P1231" s="45"/>
      <c r="Q1231" s="45"/>
      <c r="R1231" s="45"/>
      <c r="S1231" s="44"/>
      <c r="AD1231" s="37"/>
    </row>
    <row r="1232" spans="1:30" s="14" customFormat="1" x14ac:dyDescent="0.15">
      <c r="A1232" s="1"/>
      <c r="B1232" s="1"/>
      <c r="F1232" s="19"/>
      <c r="L1232" s="18"/>
      <c r="P1232" s="45"/>
      <c r="Q1232" s="45"/>
      <c r="R1232" s="45"/>
      <c r="S1232" s="44"/>
      <c r="AD1232" s="37"/>
    </row>
    <row r="1233" spans="1:30" s="14" customFormat="1" x14ac:dyDescent="0.15">
      <c r="A1233" s="1"/>
      <c r="B1233" s="1"/>
      <c r="F1233" s="19"/>
      <c r="L1233" s="18"/>
      <c r="P1233" s="45"/>
      <c r="Q1233" s="45"/>
      <c r="R1233" s="45"/>
      <c r="S1233" s="44"/>
      <c r="AD1233" s="37"/>
    </row>
    <row r="1234" spans="1:30" s="14" customFormat="1" x14ac:dyDescent="0.15">
      <c r="A1234" s="1"/>
      <c r="B1234" s="1"/>
      <c r="F1234" s="19"/>
      <c r="L1234" s="18"/>
      <c r="P1234" s="45"/>
      <c r="Q1234" s="45"/>
      <c r="R1234" s="45"/>
      <c r="S1234" s="44"/>
      <c r="AD1234" s="37"/>
    </row>
    <row r="1235" spans="1:30" s="14" customFormat="1" x14ac:dyDescent="0.15">
      <c r="A1235" s="1"/>
      <c r="B1235" s="1"/>
      <c r="F1235" s="19"/>
      <c r="L1235" s="18"/>
      <c r="P1235" s="45"/>
      <c r="Q1235" s="45"/>
      <c r="R1235" s="45"/>
      <c r="S1235" s="44"/>
      <c r="AD1235" s="37"/>
    </row>
    <row r="1236" spans="1:30" s="14" customFormat="1" x14ac:dyDescent="0.15">
      <c r="A1236" s="1"/>
      <c r="B1236" s="1"/>
      <c r="F1236" s="19"/>
      <c r="L1236" s="18"/>
      <c r="P1236" s="45"/>
      <c r="Q1236" s="45"/>
      <c r="R1236" s="45"/>
      <c r="S1236" s="44"/>
      <c r="AD1236" s="37"/>
    </row>
    <row r="1237" spans="1:30" s="14" customFormat="1" x14ac:dyDescent="0.15">
      <c r="A1237" s="1"/>
      <c r="B1237" s="1"/>
      <c r="F1237" s="19"/>
      <c r="L1237" s="18"/>
      <c r="P1237" s="45"/>
      <c r="Q1237" s="45"/>
      <c r="R1237" s="45"/>
      <c r="S1237" s="44"/>
      <c r="AD1237" s="37"/>
    </row>
    <row r="1238" spans="1:30" s="14" customFormat="1" x14ac:dyDescent="0.15">
      <c r="A1238" s="1"/>
      <c r="B1238" s="1"/>
      <c r="F1238" s="19"/>
      <c r="L1238" s="18"/>
      <c r="P1238" s="45"/>
      <c r="Q1238" s="45"/>
      <c r="R1238" s="45"/>
      <c r="S1238" s="44"/>
      <c r="AD1238" s="37"/>
    </row>
    <row r="1239" spans="1:30" s="14" customFormat="1" x14ac:dyDescent="0.15">
      <c r="A1239" s="1"/>
      <c r="B1239" s="1"/>
      <c r="F1239" s="19"/>
      <c r="L1239" s="18"/>
      <c r="P1239" s="45"/>
      <c r="Q1239" s="45"/>
      <c r="R1239" s="45"/>
      <c r="S1239" s="44"/>
      <c r="AD1239" s="37"/>
    </row>
    <row r="1240" spans="1:30" s="14" customFormat="1" x14ac:dyDescent="0.15">
      <c r="A1240" s="1"/>
      <c r="B1240" s="1"/>
      <c r="F1240" s="19"/>
      <c r="L1240" s="18"/>
      <c r="P1240" s="45"/>
      <c r="Q1240" s="45"/>
      <c r="R1240" s="45"/>
      <c r="S1240" s="44"/>
      <c r="AD1240" s="37"/>
    </row>
    <row r="1241" spans="1:30" s="14" customFormat="1" x14ac:dyDescent="0.15">
      <c r="A1241" s="1"/>
      <c r="B1241" s="1"/>
      <c r="F1241" s="19"/>
      <c r="L1241" s="18"/>
      <c r="P1241" s="45"/>
      <c r="Q1241" s="45"/>
      <c r="R1241" s="45"/>
      <c r="S1241" s="44"/>
      <c r="AD1241" s="37"/>
    </row>
    <row r="1242" spans="1:30" s="14" customFormat="1" x14ac:dyDescent="0.15">
      <c r="A1242" s="1"/>
      <c r="B1242" s="1"/>
      <c r="F1242" s="19"/>
      <c r="L1242" s="18"/>
      <c r="P1242" s="45"/>
      <c r="Q1242" s="45"/>
      <c r="R1242" s="45"/>
      <c r="S1242" s="44"/>
      <c r="AD1242" s="37"/>
    </row>
    <row r="1243" spans="1:30" s="14" customFormat="1" x14ac:dyDescent="0.15">
      <c r="A1243" s="1"/>
      <c r="B1243" s="1"/>
      <c r="F1243" s="19"/>
      <c r="L1243" s="18"/>
      <c r="P1243" s="45"/>
      <c r="Q1243" s="45"/>
      <c r="R1243" s="45"/>
      <c r="S1243" s="44"/>
      <c r="AD1243" s="37"/>
    </row>
    <row r="1244" spans="1:30" s="14" customFormat="1" x14ac:dyDescent="0.15">
      <c r="A1244" s="1"/>
      <c r="B1244" s="1"/>
      <c r="F1244" s="19"/>
      <c r="L1244" s="18"/>
      <c r="P1244" s="45"/>
      <c r="Q1244" s="45"/>
      <c r="R1244" s="45"/>
      <c r="S1244" s="44"/>
      <c r="AD1244" s="37"/>
    </row>
    <row r="1245" spans="1:30" s="14" customFormat="1" x14ac:dyDescent="0.15">
      <c r="A1245" s="1"/>
      <c r="B1245" s="1"/>
      <c r="F1245" s="19"/>
      <c r="L1245" s="18"/>
      <c r="P1245" s="45"/>
      <c r="Q1245" s="45"/>
      <c r="R1245" s="45"/>
      <c r="S1245" s="44"/>
      <c r="AD1245" s="37"/>
    </row>
    <row r="1246" spans="1:30" s="14" customFormat="1" x14ac:dyDescent="0.15">
      <c r="A1246" s="1"/>
      <c r="B1246" s="1"/>
      <c r="F1246" s="19"/>
      <c r="L1246" s="18"/>
      <c r="P1246" s="45"/>
      <c r="Q1246" s="45"/>
      <c r="R1246" s="45"/>
      <c r="S1246" s="44"/>
      <c r="AD1246" s="37"/>
    </row>
    <row r="1247" spans="1:30" s="14" customFormat="1" x14ac:dyDescent="0.15">
      <c r="A1247" s="1"/>
      <c r="B1247" s="1"/>
      <c r="F1247" s="19"/>
      <c r="L1247" s="18"/>
      <c r="P1247" s="45"/>
      <c r="Q1247" s="45"/>
      <c r="R1247" s="45"/>
      <c r="S1247" s="44"/>
      <c r="AD1247" s="37"/>
    </row>
    <row r="1248" spans="1:30" s="14" customFormat="1" x14ac:dyDescent="0.15">
      <c r="A1248" s="1"/>
      <c r="B1248" s="1"/>
      <c r="F1248" s="19"/>
      <c r="L1248" s="18"/>
      <c r="P1248" s="45"/>
      <c r="Q1248" s="45"/>
      <c r="R1248" s="45"/>
      <c r="S1248" s="44"/>
      <c r="AD1248" s="37"/>
    </row>
    <row r="1249" spans="1:30" s="14" customFormat="1" x14ac:dyDescent="0.15">
      <c r="A1249" s="1"/>
      <c r="B1249" s="1"/>
      <c r="F1249" s="19"/>
      <c r="L1249" s="18"/>
      <c r="P1249" s="45"/>
      <c r="Q1249" s="45"/>
      <c r="R1249" s="45"/>
      <c r="S1249" s="44"/>
      <c r="AD1249" s="37"/>
    </row>
    <row r="1250" spans="1:30" s="14" customFormat="1" x14ac:dyDescent="0.15">
      <c r="A1250" s="1"/>
      <c r="B1250" s="1"/>
      <c r="F1250" s="19"/>
      <c r="L1250" s="18"/>
      <c r="P1250" s="45"/>
      <c r="Q1250" s="45"/>
      <c r="R1250" s="45"/>
      <c r="S1250" s="44"/>
      <c r="AD1250" s="37"/>
    </row>
    <row r="1251" spans="1:30" s="14" customFormat="1" x14ac:dyDescent="0.15">
      <c r="A1251" s="1"/>
      <c r="B1251" s="1"/>
      <c r="F1251" s="19"/>
      <c r="L1251" s="18"/>
      <c r="P1251" s="45"/>
      <c r="Q1251" s="45"/>
      <c r="R1251" s="45"/>
      <c r="S1251" s="44"/>
      <c r="AD1251" s="37"/>
    </row>
    <row r="1252" spans="1:30" s="14" customFormat="1" x14ac:dyDescent="0.15">
      <c r="A1252" s="1"/>
      <c r="B1252" s="1"/>
      <c r="F1252" s="19"/>
      <c r="L1252" s="18"/>
      <c r="P1252" s="45"/>
      <c r="Q1252" s="45"/>
      <c r="R1252" s="45"/>
      <c r="S1252" s="44"/>
      <c r="AD1252" s="37"/>
    </row>
    <row r="1253" spans="1:30" s="14" customFormat="1" x14ac:dyDescent="0.15">
      <c r="A1253" s="1"/>
      <c r="B1253" s="1"/>
      <c r="F1253" s="19"/>
      <c r="L1253" s="18"/>
      <c r="P1253" s="45"/>
      <c r="Q1253" s="45"/>
      <c r="R1253" s="45"/>
      <c r="S1253" s="44"/>
      <c r="AD1253" s="37"/>
    </row>
    <row r="1254" spans="1:30" s="14" customFormat="1" x14ac:dyDescent="0.15">
      <c r="A1254" s="1"/>
      <c r="B1254" s="1"/>
      <c r="F1254" s="19"/>
      <c r="L1254" s="18"/>
      <c r="P1254" s="45"/>
      <c r="Q1254" s="45"/>
      <c r="R1254" s="45"/>
      <c r="S1254" s="44"/>
      <c r="AD1254" s="37"/>
    </row>
    <row r="1255" spans="1:30" s="14" customFormat="1" x14ac:dyDescent="0.15">
      <c r="A1255" s="1"/>
      <c r="B1255" s="1"/>
      <c r="F1255" s="19"/>
      <c r="L1255" s="18"/>
      <c r="P1255" s="45"/>
      <c r="Q1255" s="45"/>
      <c r="R1255" s="45"/>
      <c r="S1255" s="44"/>
      <c r="AD1255" s="37"/>
    </row>
    <row r="1256" spans="1:30" s="14" customFormat="1" x14ac:dyDescent="0.15">
      <c r="A1256" s="1"/>
      <c r="B1256" s="1"/>
      <c r="F1256" s="19"/>
      <c r="L1256" s="18"/>
      <c r="P1256" s="45"/>
      <c r="Q1256" s="45"/>
      <c r="R1256" s="45"/>
      <c r="S1256" s="44"/>
      <c r="AD1256" s="37"/>
    </row>
    <row r="1257" spans="1:30" s="14" customFormat="1" x14ac:dyDescent="0.15">
      <c r="A1257" s="1"/>
      <c r="B1257" s="1"/>
      <c r="F1257" s="19"/>
      <c r="L1257" s="18"/>
      <c r="P1257" s="45"/>
      <c r="Q1257" s="45"/>
      <c r="R1257" s="45"/>
      <c r="S1257" s="44"/>
      <c r="AD1257" s="37"/>
    </row>
    <row r="1258" spans="1:30" s="14" customFormat="1" x14ac:dyDescent="0.15">
      <c r="A1258" s="1"/>
      <c r="B1258" s="1"/>
      <c r="F1258" s="19"/>
      <c r="L1258" s="18"/>
      <c r="P1258" s="45"/>
      <c r="Q1258" s="45"/>
      <c r="R1258" s="45"/>
      <c r="S1258" s="44"/>
      <c r="AD1258" s="37"/>
    </row>
    <row r="1259" spans="1:30" s="14" customFormat="1" x14ac:dyDescent="0.15">
      <c r="A1259" s="1"/>
      <c r="B1259" s="1"/>
      <c r="F1259" s="19"/>
      <c r="L1259" s="18"/>
      <c r="P1259" s="45"/>
      <c r="Q1259" s="45"/>
      <c r="R1259" s="45"/>
      <c r="S1259" s="44"/>
      <c r="AD1259" s="37"/>
    </row>
    <row r="1260" spans="1:30" s="14" customFormat="1" x14ac:dyDescent="0.15">
      <c r="A1260" s="1"/>
      <c r="B1260" s="1"/>
      <c r="F1260" s="19"/>
      <c r="L1260" s="18"/>
      <c r="P1260" s="45"/>
      <c r="Q1260" s="45"/>
      <c r="R1260" s="45"/>
      <c r="S1260" s="44"/>
      <c r="AD1260" s="37"/>
    </row>
    <row r="1261" spans="1:30" s="14" customFormat="1" x14ac:dyDescent="0.15">
      <c r="A1261" s="1"/>
      <c r="B1261" s="1"/>
      <c r="F1261" s="19"/>
      <c r="L1261" s="18"/>
      <c r="P1261" s="45"/>
      <c r="Q1261" s="45"/>
      <c r="R1261" s="45"/>
      <c r="S1261" s="44"/>
      <c r="AD1261" s="37"/>
    </row>
    <row r="1262" spans="1:30" s="14" customFormat="1" x14ac:dyDescent="0.15">
      <c r="A1262" s="1"/>
      <c r="B1262" s="1"/>
      <c r="F1262" s="19"/>
      <c r="L1262" s="18"/>
      <c r="P1262" s="45"/>
      <c r="Q1262" s="45"/>
      <c r="R1262" s="45"/>
      <c r="S1262" s="44"/>
      <c r="AD1262" s="37"/>
    </row>
    <row r="1263" spans="1:30" s="14" customFormat="1" x14ac:dyDescent="0.15">
      <c r="A1263" s="1"/>
      <c r="B1263" s="1"/>
      <c r="F1263" s="19"/>
      <c r="L1263" s="18"/>
      <c r="P1263" s="45"/>
      <c r="Q1263" s="45"/>
      <c r="R1263" s="45"/>
      <c r="S1263" s="44"/>
      <c r="AD1263" s="37"/>
    </row>
    <row r="1264" spans="1:30" s="14" customFormat="1" x14ac:dyDescent="0.15">
      <c r="A1264" s="1"/>
      <c r="B1264" s="1"/>
      <c r="F1264" s="19"/>
      <c r="L1264" s="18"/>
      <c r="P1264" s="45"/>
      <c r="Q1264" s="45"/>
      <c r="R1264" s="45"/>
      <c r="S1264" s="44"/>
      <c r="AD1264" s="37"/>
    </row>
    <row r="1265" spans="1:30" s="14" customFormat="1" x14ac:dyDescent="0.15">
      <c r="A1265" s="1"/>
      <c r="B1265" s="1"/>
      <c r="F1265" s="19"/>
      <c r="L1265" s="18"/>
      <c r="P1265" s="45"/>
      <c r="Q1265" s="45"/>
      <c r="R1265" s="45"/>
      <c r="S1265" s="44"/>
      <c r="AD1265" s="37"/>
    </row>
    <row r="1266" spans="1:30" s="14" customFormat="1" x14ac:dyDescent="0.15">
      <c r="A1266" s="1"/>
      <c r="B1266" s="1"/>
      <c r="F1266" s="19"/>
      <c r="L1266" s="18"/>
      <c r="P1266" s="45"/>
      <c r="Q1266" s="45"/>
      <c r="R1266" s="45"/>
      <c r="S1266" s="44"/>
      <c r="AD1266" s="37"/>
    </row>
    <row r="1267" spans="1:30" s="14" customFormat="1" x14ac:dyDescent="0.15">
      <c r="A1267" s="1"/>
      <c r="B1267" s="1"/>
      <c r="F1267" s="19"/>
      <c r="L1267" s="18"/>
      <c r="P1267" s="45"/>
      <c r="Q1267" s="45"/>
      <c r="R1267" s="45"/>
      <c r="S1267" s="44"/>
      <c r="AD1267" s="37"/>
    </row>
    <row r="1268" spans="1:30" s="14" customFormat="1" x14ac:dyDescent="0.15">
      <c r="A1268" s="1"/>
      <c r="B1268" s="1"/>
      <c r="F1268" s="19"/>
      <c r="L1268" s="18"/>
      <c r="P1268" s="45"/>
      <c r="Q1268" s="45"/>
      <c r="R1268" s="45"/>
      <c r="S1268" s="44"/>
      <c r="AD1268" s="37"/>
    </row>
    <row r="1269" spans="1:30" s="14" customFormat="1" x14ac:dyDescent="0.15">
      <c r="A1269" s="1"/>
      <c r="B1269" s="1"/>
      <c r="F1269" s="19"/>
      <c r="L1269" s="18"/>
      <c r="P1269" s="45"/>
      <c r="Q1269" s="45"/>
      <c r="R1269" s="45"/>
      <c r="S1269" s="44"/>
      <c r="AD1269" s="37"/>
    </row>
    <row r="1270" spans="1:30" s="14" customFormat="1" x14ac:dyDescent="0.15">
      <c r="A1270" s="1"/>
      <c r="B1270" s="1"/>
      <c r="F1270" s="19"/>
      <c r="L1270" s="18"/>
      <c r="P1270" s="45"/>
      <c r="Q1270" s="45"/>
      <c r="R1270" s="45"/>
      <c r="S1270" s="44"/>
      <c r="AD1270" s="37"/>
    </row>
    <row r="1271" spans="1:30" s="14" customFormat="1" x14ac:dyDescent="0.15">
      <c r="A1271" s="1"/>
      <c r="B1271" s="1"/>
      <c r="F1271" s="19"/>
      <c r="L1271" s="18"/>
      <c r="P1271" s="45"/>
      <c r="Q1271" s="45"/>
      <c r="R1271" s="45"/>
      <c r="S1271" s="44"/>
      <c r="AD1271" s="37"/>
    </row>
    <row r="1272" spans="1:30" s="14" customFormat="1" x14ac:dyDescent="0.15">
      <c r="A1272" s="1"/>
      <c r="B1272" s="1"/>
      <c r="F1272" s="19"/>
      <c r="L1272" s="18"/>
      <c r="P1272" s="45"/>
      <c r="Q1272" s="45"/>
      <c r="R1272" s="45"/>
      <c r="S1272" s="44"/>
      <c r="AD1272" s="37"/>
    </row>
    <row r="1273" spans="1:30" s="14" customFormat="1" x14ac:dyDescent="0.15">
      <c r="A1273" s="1"/>
      <c r="B1273" s="1"/>
      <c r="F1273" s="19"/>
      <c r="L1273" s="18"/>
      <c r="P1273" s="45"/>
      <c r="Q1273" s="45"/>
      <c r="R1273" s="45"/>
      <c r="S1273" s="44"/>
      <c r="AD1273" s="37"/>
    </row>
    <row r="1274" spans="1:30" s="14" customFormat="1" x14ac:dyDescent="0.15">
      <c r="A1274" s="1"/>
      <c r="B1274" s="1"/>
      <c r="F1274" s="19"/>
      <c r="L1274" s="18"/>
      <c r="P1274" s="45"/>
      <c r="Q1274" s="45"/>
      <c r="R1274" s="45"/>
      <c r="S1274" s="44"/>
      <c r="AD1274" s="37"/>
    </row>
    <row r="1275" spans="1:30" s="14" customFormat="1" x14ac:dyDescent="0.15">
      <c r="A1275" s="1"/>
      <c r="B1275" s="1"/>
      <c r="F1275" s="19"/>
      <c r="L1275" s="18"/>
      <c r="P1275" s="45"/>
      <c r="Q1275" s="45"/>
      <c r="R1275" s="45"/>
      <c r="S1275" s="44"/>
      <c r="AD1275" s="37"/>
    </row>
    <row r="1276" spans="1:30" s="14" customFormat="1" x14ac:dyDescent="0.15">
      <c r="A1276" s="1"/>
      <c r="B1276" s="1"/>
      <c r="F1276" s="19"/>
      <c r="L1276" s="18"/>
      <c r="P1276" s="45"/>
      <c r="Q1276" s="45"/>
      <c r="R1276" s="45"/>
      <c r="S1276" s="44"/>
      <c r="AD1276" s="37"/>
    </row>
    <row r="1277" spans="1:30" s="14" customFormat="1" x14ac:dyDescent="0.15">
      <c r="A1277" s="1"/>
      <c r="B1277" s="1"/>
      <c r="F1277" s="19"/>
      <c r="L1277" s="18"/>
      <c r="P1277" s="45"/>
      <c r="Q1277" s="45"/>
      <c r="R1277" s="45"/>
      <c r="S1277" s="44"/>
      <c r="AD1277" s="37"/>
    </row>
    <row r="1278" spans="1:30" s="14" customFormat="1" x14ac:dyDescent="0.15">
      <c r="A1278" s="1"/>
      <c r="B1278" s="1"/>
      <c r="F1278" s="19"/>
      <c r="L1278" s="18"/>
      <c r="P1278" s="45"/>
      <c r="Q1278" s="45"/>
      <c r="R1278" s="45"/>
      <c r="S1278" s="44"/>
      <c r="AD1278" s="37"/>
    </row>
    <row r="1279" spans="1:30" s="14" customFormat="1" x14ac:dyDescent="0.15">
      <c r="A1279" s="1"/>
      <c r="B1279" s="1"/>
      <c r="F1279" s="19"/>
      <c r="L1279" s="18"/>
      <c r="P1279" s="45"/>
      <c r="Q1279" s="45"/>
      <c r="R1279" s="45"/>
      <c r="S1279" s="44"/>
      <c r="AD1279" s="37"/>
    </row>
    <row r="1280" spans="1:30" s="14" customFormat="1" x14ac:dyDescent="0.15">
      <c r="A1280" s="1"/>
      <c r="B1280" s="1"/>
      <c r="F1280" s="19"/>
      <c r="L1280" s="18"/>
      <c r="P1280" s="45"/>
      <c r="Q1280" s="45"/>
      <c r="R1280" s="45"/>
      <c r="S1280" s="44"/>
      <c r="AD1280" s="37"/>
    </row>
    <row r="1281" spans="1:30" s="14" customFormat="1" x14ac:dyDescent="0.15">
      <c r="A1281" s="1"/>
      <c r="B1281" s="1"/>
      <c r="F1281" s="19"/>
      <c r="L1281" s="18"/>
      <c r="P1281" s="45"/>
      <c r="Q1281" s="45"/>
      <c r="R1281" s="45"/>
      <c r="S1281" s="44"/>
      <c r="AD1281" s="37"/>
    </row>
    <row r="1282" spans="1:30" s="14" customFormat="1" x14ac:dyDescent="0.15">
      <c r="A1282" s="1"/>
      <c r="B1282" s="1"/>
      <c r="F1282" s="19"/>
      <c r="L1282" s="18"/>
      <c r="P1282" s="45"/>
      <c r="Q1282" s="45"/>
      <c r="R1282" s="45"/>
      <c r="S1282" s="44"/>
      <c r="AD1282" s="37"/>
    </row>
    <row r="1283" spans="1:30" s="14" customFormat="1" x14ac:dyDescent="0.15">
      <c r="A1283" s="1"/>
      <c r="B1283" s="1"/>
      <c r="F1283" s="19"/>
      <c r="L1283" s="18"/>
      <c r="P1283" s="45"/>
      <c r="Q1283" s="45"/>
      <c r="R1283" s="45"/>
      <c r="S1283" s="44"/>
      <c r="AD1283" s="37"/>
    </row>
    <row r="1284" spans="1:30" s="14" customFormat="1" x14ac:dyDescent="0.15">
      <c r="A1284" s="1"/>
      <c r="B1284" s="1"/>
      <c r="F1284" s="19"/>
      <c r="L1284" s="18"/>
      <c r="P1284" s="45"/>
      <c r="Q1284" s="45"/>
      <c r="R1284" s="45"/>
      <c r="S1284" s="44"/>
      <c r="AD1284" s="37"/>
    </row>
    <row r="1285" spans="1:30" s="14" customFormat="1" x14ac:dyDescent="0.15">
      <c r="A1285" s="1"/>
      <c r="B1285" s="1"/>
      <c r="F1285" s="19"/>
      <c r="L1285" s="18"/>
      <c r="P1285" s="45"/>
      <c r="Q1285" s="45"/>
      <c r="R1285" s="45"/>
      <c r="S1285" s="44"/>
      <c r="AD1285" s="37"/>
    </row>
    <row r="1286" spans="1:30" s="14" customFormat="1" x14ac:dyDescent="0.15">
      <c r="A1286" s="1"/>
      <c r="B1286" s="1"/>
      <c r="F1286" s="19"/>
      <c r="L1286" s="18"/>
      <c r="P1286" s="45"/>
      <c r="Q1286" s="45"/>
      <c r="R1286" s="45"/>
      <c r="S1286" s="44"/>
      <c r="AD1286" s="37"/>
    </row>
    <row r="1287" spans="1:30" s="14" customFormat="1" x14ac:dyDescent="0.15">
      <c r="A1287" s="1"/>
      <c r="B1287" s="1"/>
      <c r="F1287" s="19"/>
      <c r="L1287" s="18"/>
      <c r="P1287" s="45"/>
      <c r="Q1287" s="45"/>
      <c r="R1287" s="45"/>
      <c r="S1287" s="44"/>
      <c r="AD1287" s="37"/>
    </row>
    <row r="1288" spans="1:30" s="14" customFormat="1" x14ac:dyDescent="0.15">
      <c r="A1288" s="1"/>
      <c r="B1288" s="1"/>
      <c r="F1288" s="19"/>
      <c r="L1288" s="18"/>
      <c r="P1288" s="45"/>
      <c r="Q1288" s="45"/>
      <c r="R1288" s="45"/>
      <c r="S1288" s="44"/>
      <c r="AD1288" s="37"/>
    </row>
    <row r="1289" spans="1:30" s="14" customFormat="1" x14ac:dyDescent="0.15">
      <c r="A1289" s="1"/>
      <c r="B1289" s="1"/>
      <c r="F1289" s="19"/>
      <c r="L1289" s="18"/>
      <c r="P1289" s="45"/>
      <c r="Q1289" s="45"/>
      <c r="R1289" s="45"/>
      <c r="S1289" s="44"/>
      <c r="AD1289" s="37"/>
    </row>
    <row r="1290" spans="1:30" s="14" customFormat="1" x14ac:dyDescent="0.15">
      <c r="A1290" s="1"/>
      <c r="B1290" s="1"/>
      <c r="F1290" s="19"/>
      <c r="L1290" s="18"/>
      <c r="P1290" s="45"/>
      <c r="Q1290" s="45"/>
      <c r="R1290" s="45"/>
      <c r="S1290" s="44"/>
      <c r="AD1290" s="37"/>
    </row>
    <row r="1291" spans="1:30" s="14" customFormat="1" x14ac:dyDescent="0.15">
      <c r="A1291" s="1"/>
      <c r="B1291" s="1"/>
      <c r="F1291" s="19"/>
      <c r="L1291" s="18"/>
      <c r="P1291" s="45"/>
      <c r="Q1291" s="45"/>
      <c r="R1291" s="45"/>
      <c r="S1291" s="44"/>
      <c r="AD1291" s="37"/>
    </row>
    <row r="1292" spans="1:30" s="14" customFormat="1" x14ac:dyDescent="0.15">
      <c r="A1292" s="1"/>
      <c r="B1292" s="1"/>
      <c r="F1292" s="19"/>
      <c r="L1292" s="18"/>
      <c r="P1292" s="45"/>
      <c r="Q1292" s="45"/>
      <c r="R1292" s="45"/>
      <c r="S1292" s="44"/>
      <c r="AD1292" s="37"/>
    </row>
    <row r="1293" spans="1:30" s="14" customFormat="1" x14ac:dyDescent="0.15">
      <c r="A1293" s="1"/>
      <c r="B1293" s="1"/>
      <c r="F1293" s="19"/>
      <c r="L1293" s="18"/>
      <c r="P1293" s="45"/>
      <c r="Q1293" s="45"/>
      <c r="R1293" s="45"/>
      <c r="S1293" s="44"/>
      <c r="AD1293" s="37"/>
    </row>
    <row r="1294" spans="1:30" s="14" customFormat="1" x14ac:dyDescent="0.15">
      <c r="A1294" s="1"/>
      <c r="B1294" s="1"/>
      <c r="F1294" s="19"/>
      <c r="L1294" s="18"/>
      <c r="P1294" s="45"/>
      <c r="Q1294" s="45"/>
      <c r="R1294" s="45"/>
      <c r="S1294" s="44"/>
      <c r="AD1294" s="37"/>
    </row>
    <row r="1295" spans="1:30" s="14" customFormat="1" x14ac:dyDescent="0.15">
      <c r="A1295" s="1"/>
      <c r="B1295" s="1"/>
      <c r="F1295" s="19"/>
      <c r="L1295" s="18"/>
      <c r="P1295" s="45"/>
      <c r="Q1295" s="45"/>
      <c r="R1295" s="45"/>
      <c r="S1295" s="44"/>
      <c r="AD1295" s="37"/>
    </row>
    <row r="1296" spans="1:30" s="14" customFormat="1" x14ac:dyDescent="0.15">
      <c r="A1296" s="1"/>
      <c r="B1296" s="1"/>
      <c r="F1296" s="19"/>
      <c r="L1296" s="18"/>
      <c r="P1296" s="45"/>
      <c r="Q1296" s="45"/>
      <c r="R1296" s="45"/>
      <c r="S1296" s="44"/>
      <c r="AD1296" s="37"/>
    </row>
    <row r="1297" spans="1:30" s="14" customFormat="1" x14ac:dyDescent="0.15">
      <c r="A1297" s="1"/>
      <c r="B1297" s="1"/>
      <c r="F1297" s="19"/>
      <c r="L1297" s="18"/>
      <c r="P1297" s="45"/>
      <c r="Q1297" s="45"/>
      <c r="R1297" s="45"/>
      <c r="S1297" s="44"/>
      <c r="AD1297" s="37"/>
    </row>
    <row r="1298" spans="1:30" s="14" customFormat="1" x14ac:dyDescent="0.15">
      <c r="A1298" s="1"/>
      <c r="B1298" s="1"/>
      <c r="F1298" s="19"/>
      <c r="L1298" s="18"/>
      <c r="P1298" s="45"/>
      <c r="Q1298" s="45"/>
      <c r="R1298" s="45"/>
      <c r="S1298" s="44"/>
      <c r="AD1298" s="37"/>
    </row>
    <row r="1299" spans="1:30" s="14" customFormat="1" x14ac:dyDescent="0.15">
      <c r="A1299" s="1"/>
      <c r="B1299" s="1"/>
      <c r="F1299" s="19"/>
      <c r="L1299" s="18"/>
      <c r="P1299" s="45"/>
      <c r="Q1299" s="45"/>
      <c r="R1299" s="45"/>
      <c r="S1299" s="44"/>
      <c r="AD1299" s="37"/>
    </row>
    <row r="1300" spans="1:30" s="14" customFormat="1" x14ac:dyDescent="0.15">
      <c r="A1300" s="1"/>
      <c r="B1300" s="1"/>
      <c r="F1300" s="19"/>
      <c r="L1300" s="18"/>
      <c r="P1300" s="45"/>
      <c r="Q1300" s="45"/>
      <c r="R1300" s="45"/>
      <c r="S1300" s="44"/>
      <c r="AD1300" s="37"/>
    </row>
    <row r="1301" spans="1:30" s="14" customFormat="1" x14ac:dyDescent="0.15">
      <c r="A1301" s="1"/>
      <c r="B1301" s="1"/>
      <c r="F1301" s="19"/>
      <c r="L1301" s="18"/>
      <c r="P1301" s="45"/>
      <c r="Q1301" s="45"/>
      <c r="R1301" s="45"/>
      <c r="S1301" s="44"/>
      <c r="AD1301" s="37"/>
    </row>
    <row r="1302" spans="1:30" s="14" customFormat="1" x14ac:dyDescent="0.15">
      <c r="A1302" s="1"/>
      <c r="B1302" s="1"/>
      <c r="F1302" s="19"/>
      <c r="L1302" s="18"/>
      <c r="P1302" s="45"/>
      <c r="Q1302" s="45"/>
      <c r="R1302" s="45"/>
      <c r="S1302" s="44"/>
      <c r="AD1302" s="37"/>
    </row>
    <row r="1303" spans="1:30" s="14" customFormat="1" x14ac:dyDescent="0.15">
      <c r="A1303" s="1"/>
      <c r="B1303" s="1"/>
      <c r="F1303" s="19"/>
      <c r="L1303" s="18"/>
      <c r="P1303" s="45"/>
      <c r="Q1303" s="45"/>
      <c r="R1303" s="45"/>
      <c r="S1303" s="44"/>
      <c r="AD1303" s="37"/>
    </row>
    <row r="1304" spans="1:30" s="14" customFormat="1" x14ac:dyDescent="0.15">
      <c r="A1304" s="1"/>
      <c r="B1304" s="1"/>
      <c r="F1304" s="19"/>
      <c r="L1304" s="18"/>
      <c r="P1304" s="45"/>
      <c r="Q1304" s="45"/>
      <c r="R1304" s="45"/>
      <c r="S1304" s="44"/>
      <c r="AD1304" s="37"/>
    </row>
    <row r="1305" spans="1:30" s="14" customFormat="1" x14ac:dyDescent="0.15">
      <c r="A1305" s="1"/>
      <c r="B1305" s="1"/>
      <c r="F1305" s="19"/>
      <c r="L1305" s="18"/>
      <c r="P1305" s="45"/>
      <c r="Q1305" s="45"/>
      <c r="R1305" s="45"/>
      <c r="S1305" s="44"/>
      <c r="AD1305" s="37"/>
    </row>
    <row r="1306" spans="1:30" s="14" customFormat="1" x14ac:dyDescent="0.15">
      <c r="A1306" s="1"/>
      <c r="B1306" s="1"/>
      <c r="F1306" s="19"/>
      <c r="L1306" s="18"/>
      <c r="P1306" s="45"/>
      <c r="Q1306" s="45"/>
      <c r="R1306" s="45"/>
      <c r="S1306" s="44"/>
      <c r="AD1306" s="37"/>
    </row>
    <row r="1307" spans="1:30" s="14" customFormat="1" x14ac:dyDescent="0.15">
      <c r="A1307" s="1"/>
      <c r="B1307" s="1"/>
      <c r="F1307" s="19"/>
      <c r="L1307" s="18"/>
      <c r="P1307" s="45"/>
      <c r="Q1307" s="45"/>
      <c r="R1307" s="45"/>
      <c r="S1307" s="44"/>
      <c r="AD1307" s="37"/>
    </row>
    <row r="1308" spans="1:30" s="14" customFormat="1" x14ac:dyDescent="0.15">
      <c r="A1308" s="1"/>
      <c r="B1308" s="1"/>
      <c r="F1308" s="19"/>
      <c r="L1308" s="18"/>
      <c r="P1308" s="45"/>
      <c r="Q1308" s="45"/>
      <c r="R1308" s="45"/>
      <c r="S1308" s="44"/>
      <c r="AD1308" s="37"/>
    </row>
    <row r="1309" spans="1:30" s="14" customFormat="1" x14ac:dyDescent="0.15">
      <c r="A1309" s="1"/>
      <c r="B1309" s="1"/>
      <c r="F1309" s="19"/>
      <c r="L1309" s="18"/>
      <c r="P1309" s="45"/>
      <c r="Q1309" s="45"/>
      <c r="R1309" s="45"/>
      <c r="S1309" s="44"/>
      <c r="AD1309" s="37"/>
    </row>
    <row r="1310" spans="1:30" s="14" customFormat="1" x14ac:dyDescent="0.15">
      <c r="A1310" s="1"/>
      <c r="B1310" s="1"/>
      <c r="F1310" s="19"/>
      <c r="L1310" s="18"/>
      <c r="P1310" s="45"/>
      <c r="Q1310" s="45"/>
      <c r="R1310" s="45"/>
      <c r="S1310" s="44"/>
      <c r="AD1310" s="37"/>
    </row>
    <row r="1311" spans="1:30" s="14" customFormat="1" x14ac:dyDescent="0.15">
      <c r="A1311" s="1"/>
      <c r="B1311" s="1"/>
      <c r="F1311" s="19"/>
      <c r="L1311" s="18"/>
      <c r="P1311" s="45"/>
      <c r="Q1311" s="45"/>
      <c r="R1311" s="45"/>
      <c r="S1311" s="44"/>
      <c r="AD1311" s="37"/>
    </row>
    <row r="1312" spans="1:30" s="14" customFormat="1" x14ac:dyDescent="0.15">
      <c r="A1312" s="1"/>
      <c r="B1312" s="1"/>
      <c r="F1312" s="19"/>
      <c r="L1312" s="18"/>
      <c r="P1312" s="45"/>
      <c r="Q1312" s="45"/>
      <c r="R1312" s="45"/>
      <c r="S1312" s="44"/>
      <c r="AD1312" s="37"/>
    </row>
    <row r="1313" spans="1:30" s="14" customFormat="1" x14ac:dyDescent="0.15">
      <c r="A1313" s="1"/>
      <c r="B1313" s="1"/>
      <c r="F1313" s="19"/>
      <c r="L1313" s="18"/>
      <c r="P1313" s="45"/>
      <c r="Q1313" s="45"/>
      <c r="R1313" s="45"/>
      <c r="S1313" s="44"/>
      <c r="AD1313" s="37"/>
    </row>
    <row r="1314" spans="1:30" s="14" customFormat="1" x14ac:dyDescent="0.15">
      <c r="A1314" s="1"/>
      <c r="B1314" s="1"/>
      <c r="F1314" s="19"/>
      <c r="L1314" s="18"/>
      <c r="P1314" s="45"/>
      <c r="Q1314" s="45"/>
      <c r="R1314" s="45"/>
      <c r="S1314" s="44"/>
      <c r="AD1314" s="37"/>
    </row>
    <row r="1315" spans="1:30" s="14" customFormat="1" x14ac:dyDescent="0.15">
      <c r="A1315" s="1"/>
      <c r="B1315" s="1"/>
      <c r="F1315" s="19"/>
      <c r="L1315" s="18"/>
      <c r="P1315" s="45"/>
      <c r="Q1315" s="45"/>
      <c r="R1315" s="45"/>
      <c r="S1315" s="44"/>
      <c r="AD1315" s="37"/>
    </row>
    <row r="1316" spans="1:30" s="14" customFormat="1" x14ac:dyDescent="0.15">
      <c r="A1316" s="1"/>
      <c r="B1316" s="1"/>
      <c r="F1316" s="19"/>
      <c r="L1316" s="18"/>
      <c r="P1316" s="45"/>
      <c r="Q1316" s="45"/>
      <c r="R1316" s="45"/>
      <c r="S1316" s="44"/>
      <c r="AD1316" s="37"/>
    </row>
    <row r="1317" spans="1:30" s="14" customFormat="1" x14ac:dyDescent="0.15">
      <c r="A1317" s="1"/>
      <c r="B1317" s="1"/>
      <c r="F1317" s="19"/>
      <c r="L1317" s="18"/>
      <c r="P1317" s="45"/>
      <c r="Q1317" s="45"/>
      <c r="R1317" s="45"/>
      <c r="S1317" s="44"/>
      <c r="AD1317" s="37"/>
    </row>
    <row r="1318" spans="1:30" s="14" customFormat="1" x14ac:dyDescent="0.15">
      <c r="A1318" s="1"/>
      <c r="B1318" s="1"/>
      <c r="F1318" s="19"/>
      <c r="L1318" s="18"/>
      <c r="P1318" s="45"/>
      <c r="Q1318" s="45"/>
      <c r="R1318" s="45"/>
      <c r="S1318" s="44"/>
      <c r="AD1318" s="37"/>
    </row>
    <row r="1319" spans="1:30" s="14" customFormat="1" x14ac:dyDescent="0.15">
      <c r="A1319" s="1"/>
      <c r="B1319" s="1"/>
      <c r="F1319" s="19"/>
      <c r="L1319" s="18"/>
      <c r="P1319" s="45"/>
      <c r="Q1319" s="45"/>
      <c r="R1319" s="45"/>
      <c r="S1319" s="44"/>
      <c r="AD1319" s="37"/>
    </row>
    <row r="1320" spans="1:30" s="14" customFormat="1" x14ac:dyDescent="0.15">
      <c r="A1320" s="1"/>
      <c r="B1320" s="1"/>
      <c r="F1320" s="19"/>
      <c r="L1320" s="18"/>
      <c r="P1320" s="45"/>
      <c r="Q1320" s="45"/>
      <c r="R1320" s="45"/>
      <c r="S1320" s="44"/>
      <c r="AD1320" s="37"/>
    </row>
    <row r="1321" spans="1:30" s="14" customFormat="1" x14ac:dyDescent="0.15">
      <c r="A1321" s="1"/>
      <c r="B1321" s="1"/>
      <c r="F1321" s="19"/>
      <c r="L1321" s="18"/>
      <c r="P1321" s="45"/>
      <c r="Q1321" s="45"/>
      <c r="R1321" s="45"/>
      <c r="S1321" s="44"/>
      <c r="AD1321" s="37"/>
    </row>
    <row r="1322" spans="1:30" s="14" customFormat="1" x14ac:dyDescent="0.15">
      <c r="A1322" s="1"/>
      <c r="B1322" s="1"/>
      <c r="F1322" s="19"/>
      <c r="L1322" s="18"/>
      <c r="P1322" s="45"/>
      <c r="Q1322" s="45"/>
      <c r="R1322" s="45"/>
      <c r="S1322" s="44"/>
      <c r="AD1322" s="37"/>
    </row>
    <row r="1323" spans="1:30" s="14" customFormat="1" x14ac:dyDescent="0.15">
      <c r="A1323" s="1"/>
      <c r="B1323" s="1"/>
      <c r="F1323" s="19"/>
      <c r="L1323" s="18"/>
      <c r="P1323" s="45"/>
      <c r="Q1323" s="45"/>
      <c r="R1323" s="45"/>
      <c r="S1323" s="44"/>
      <c r="AD1323" s="37"/>
    </row>
    <row r="1324" spans="1:30" s="14" customFormat="1" x14ac:dyDescent="0.15">
      <c r="A1324" s="1"/>
      <c r="B1324" s="1"/>
      <c r="F1324" s="19"/>
      <c r="L1324" s="18"/>
      <c r="P1324" s="45"/>
      <c r="Q1324" s="45"/>
      <c r="R1324" s="45"/>
      <c r="S1324" s="44"/>
      <c r="AD1324" s="37"/>
    </row>
    <row r="1325" spans="1:30" s="14" customFormat="1" x14ac:dyDescent="0.15">
      <c r="A1325" s="1"/>
      <c r="B1325" s="1"/>
      <c r="F1325" s="19"/>
      <c r="L1325" s="18"/>
      <c r="P1325" s="45"/>
      <c r="Q1325" s="45"/>
      <c r="R1325" s="45"/>
      <c r="S1325" s="44"/>
      <c r="AD1325" s="37"/>
    </row>
    <row r="1326" spans="1:30" s="14" customFormat="1" x14ac:dyDescent="0.15">
      <c r="A1326" s="1"/>
      <c r="B1326" s="1"/>
      <c r="F1326" s="19"/>
      <c r="L1326" s="18"/>
      <c r="P1326" s="45"/>
      <c r="Q1326" s="45"/>
      <c r="R1326" s="45"/>
      <c r="S1326" s="44"/>
      <c r="AD1326" s="37"/>
    </row>
    <row r="1327" spans="1:30" s="14" customFormat="1" x14ac:dyDescent="0.15">
      <c r="A1327" s="1"/>
      <c r="B1327" s="1"/>
      <c r="F1327" s="19"/>
      <c r="L1327" s="18"/>
      <c r="P1327" s="45"/>
      <c r="Q1327" s="45"/>
      <c r="R1327" s="45"/>
      <c r="S1327" s="44"/>
      <c r="AD1327" s="37"/>
    </row>
    <row r="1328" spans="1:30" s="14" customFormat="1" x14ac:dyDescent="0.15">
      <c r="A1328" s="1"/>
      <c r="B1328" s="1"/>
      <c r="F1328" s="19"/>
      <c r="L1328" s="18"/>
      <c r="P1328" s="45"/>
      <c r="Q1328" s="45"/>
      <c r="R1328" s="45"/>
      <c r="S1328" s="44"/>
      <c r="AD1328" s="37"/>
    </row>
    <row r="1329" spans="1:30" s="14" customFormat="1" x14ac:dyDescent="0.15">
      <c r="A1329" s="1"/>
      <c r="B1329" s="1"/>
      <c r="F1329" s="19"/>
      <c r="L1329" s="18"/>
      <c r="P1329" s="45"/>
      <c r="Q1329" s="45"/>
      <c r="R1329" s="45"/>
      <c r="S1329" s="44"/>
      <c r="AD1329" s="37"/>
    </row>
    <row r="1330" spans="1:30" s="14" customFormat="1" x14ac:dyDescent="0.15">
      <c r="A1330" s="1"/>
      <c r="B1330" s="1"/>
      <c r="F1330" s="19"/>
      <c r="L1330" s="18"/>
      <c r="P1330" s="45"/>
      <c r="Q1330" s="45"/>
      <c r="R1330" s="45"/>
      <c r="S1330" s="44"/>
      <c r="AD1330" s="37"/>
    </row>
    <row r="1331" spans="1:30" s="14" customFormat="1" x14ac:dyDescent="0.15">
      <c r="A1331" s="1"/>
      <c r="B1331" s="1"/>
      <c r="F1331" s="19"/>
      <c r="L1331" s="18"/>
      <c r="P1331" s="45"/>
      <c r="Q1331" s="45"/>
      <c r="R1331" s="45"/>
      <c r="S1331" s="44"/>
      <c r="AD1331" s="37"/>
    </row>
    <row r="1332" spans="1:30" s="14" customFormat="1" x14ac:dyDescent="0.15">
      <c r="A1332" s="1"/>
      <c r="B1332" s="1"/>
      <c r="F1332" s="19"/>
      <c r="L1332" s="18"/>
      <c r="P1332" s="45"/>
      <c r="Q1332" s="45"/>
      <c r="R1332" s="45"/>
      <c r="S1332" s="44"/>
      <c r="AD1332" s="37"/>
    </row>
    <row r="1333" spans="1:30" s="14" customFormat="1" x14ac:dyDescent="0.15">
      <c r="A1333" s="1"/>
      <c r="B1333" s="1"/>
      <c r="F1333" s="19"/>
      <c r="L1333" s="18"/>
      <c r="P1333" s="45"/>
      <c r="Q1333" s="45"/>
      <c r="R1333" s="45"/>
      <c r="S1333" s="44"/>
      <c r="AD1333" s="37"/>
    </row>
    <row r="1334" spans="1:30" s="14" customFormat="1" x14ac:dyDescent="0.15">
      <c r="A1334" s="1"/>
      <c r="B1334" s="1"/>
      <c r="F1334" s="19"/>
      <c r="L1334" s="18"/>
      <c r="P1334" s="45"/>
      <c r="Q1334" s="45"/>
      <c r="R1334" s="45"/>
      <c r="S1334" s="44"/>
      <c r="AD1334" s="37"/>
    </row>
    <row r="1335" spans="1:30" s="14" customFormat="1" x14ac:dyDescent="0.15">
      <c r="A1335" s="1"/>
      <c r="B1335" s="1"/>
      <c r="F1335" s="19"/>
      <c r="L1335" s="18"/>
      <c r="P1335" s="45"/>
      <c r="Q1335" s="45"/>
      <c r="R1335" s="45"/>
      <c r="S1335" s="44"/>
      <c r="AD1335" s="37"/>
    </row>
    <row r="1336" spans="1:30" s="14" customFormat="1" x14ac:dyDescent="0.15">
      <c r="A1336" s="1"/>
      <c r="B1336" s="1"/>
      <c r="F1336" s="19"/>
      <c r="L1336" s="18"/>
      <c r="P1336" s="45"/>
      <c r="Q1336" s="45"/>
      <c r="R1336" s="45"/>
      <c r="S1336" s="44"/>
      <c r="AD1336" s="37"/>
    </row>
    <row r="1337" spans="1:30" s="14" customFormat="1" x14ac:dyDescent="0.15">
      <c r="A1337" s="1"/>
      <c r="B1337" s="1"/>
      <c r="F1337" s="19"/>
      <c r="L1337" s="18"/>
      <c r="P1337" s="45"/>
      <c r="Q1337" s="45"/>
      <c r="R1337" s="45"/>
      <c r="S1337" s="44"/>
      <c r="AD1337" s="37"/>
    </row>
    <row r="1338" spans="1:30" s="14" customFormat="1" x14ac:dyDescent="0.15">
      <c r="A1338" s="1"/>
      <c r="B1338" s="1"/>
      <c r="F1338" s="19"/>
      <c r="L1338" s="18"/>
      <c r="P1338" s="45"/>
      <c r="Q1338" s="45"/>
      <c r="R1338" s="45"/>
      <c r="S1338" s="44"/>
      <c r="AD1338" s="37"/>
    </row>
    <row r="1339" spans="1:30" s="14" customFormat="1" x14ac:dyDescent="0.15">
      <c r="A1339" s="1"/>
      <c r="B1339" s="1"/>
      <c r="F1339" s="19"/>
      <c r="L1339" s="18"/>
      <c r="P1339" s="45"/>
      <c r="Q1339" s="45"/>
      <c r="R1339" s="45"/>
      <c r="S1339" s="44"/>
      <c r="AD1339" s="37"/>
    </row>
    <row r="1340" spans="1:30" s="14" customFormat="1" x14ac:dyDescent="0.15">
      <c r="A1340" s="1"/>
      <c r="B1340" s="1"/>
      <c r="F1340" s="19"/>
      <c r="L1340" s="18"/>
      <c r="P1340" s="45"/>
      <c r="Q1340" s="45"/>
      <c r="R1340" s="45"/>
      <c r="S1340" s="44"/>
      <c r="AD1340" s="37"/>
    </row>
    <row r="1341" spans="1:30" s="14" customFormat="1" x14ac:dyDescent="0.15">
      <c r="A1341" s="1"/>
      <c r="B1341" s="1"/>
      <c r="F1341" s="19"/>
      <c r="L1341" s="18"/>
      <c r="P1341" s="45"/>
      <c r="Q1341" s="45"/>
      <c r="R1341" s="45"/>
      <c r="S1341" s="44"/>
      <c r="AD1341" s="37"/>
    </row>
    <row r="1342" spans="1:30" s="14" customFormat="1" x14ac:dyDescent="0.15">
      <c r="A1342" s="1"/>
      <c r="B1342" s="1"/>
      <c r="F1342" s="19"/>
      <c r="L1342" s="18"/>
      <c r="P1342" s="45"/>
      <c r="Q1342" s="45"/>
      <c r="R1342" s="45"/>
      <c r="S1342" s="44"/>
      <c r="AD1342" s="37"/>
    </row>
    <row r="1343" spans="1:30" s="14" customFormat="1" x14ac:dyDescent="0.15">
      <c r="A1343" s="1"/>
      <c r="B1343" s="1"/>
      <c r="F1343" s="19"/>
      <c r="L1343" s="18"/>
      <c r="P1343" s="45"/>
      <c r="Q1343" s="45"/>
      <c r="R1343" s="45"/>
      <c r="S1343" s="44"/>
      <c r="AD1343" s="37"/>
    </row>
    <row r="1344" spans="1:30" s="14" customFormat="1" x14ac:dyDescent="0.15">
      <c r="A1344" s="1"/>
      <c r="B1344" s="1"/>
      <c r="F1344" s="19"/>
      <c r="L1344" s="18"/>
      <c r="P1344" s="45"/>
      <c r="Q1344" s="45"/>
      <c r="R1344" s="45"/>
      <c r="S1344" s="44"/>
      <c r="AD1344" s="37"/>
    </row>
    <row r="1345" spans="1:30" s="14" customFormat="1" x14ac:dyDescent="0.15">
      <c r="A1345" s="1"/>
      <c r="B1345" s="1"/>
      <c r="F1345" s="19"/>
      <c r="L1345" s="18"/>
      <c r="P1345" s="45"/>
      <c r="Q1345" s="45"/>
      <c r="R1345" s="45"/>
      <c r="S1345" s="44"/>
      <c r="AD1345" s="37"/>
    </row>
    <row r="1346" spans="1:30" s="14" customFormat="1" x14ac:dyDescent="0.15">
      <c r="A1346" s="1"/>
      <c r="B1346" s="1"/>
      <c r="F1346" s="19"/>
      <c r="L1346" s="18"/>
      <c r="P1346" s="45"/>
      <c r="Q1346" s="45"/>
      <c r="R1346" s="45"/>
      <c r="S1346" s="44"/>
      <c r="AD1346" s="37"/>
    </row>
    <row r="1347" spans="1:30" s="14" customFormat="1" x14ac:dyDescent="0.15">
      <c r="A1347" s="1"/>
      <c r="B1347" s="1"/>
      <c r="F1347" s="19"/>
      <c r="L1347" s="18"/>
      <c r="P1347" s="45"/>
      <c r="Q1347" s="45"/>
      <c r="R1347" s="45"/>
      <c r="S1347" s="44"/>
      <c r="AD1347" s="37"/>
    </row>
    <row r="1348" spans="1:30" s="14" customFormat="1" x14ac:dyDescent="0.15">
      <c r="A1348" s="1"/>
      <c r="B1348" s="1"/>
      <c r="F1348" s="19"/>
      <c r="L1348" s="18"/>
      <c r="P1348" s="45"/>
      <c r="Q1348" s="45"/>
      <c r="R1348" s="45"/>
      <c r="S1348" s="44"/>
      <c r="AD1348" s="37"/>
    </row>
    <row r="1349" spans="1:30" s="14" customFormat="1" x14ac:dyDescent="0.15">
      <c r="A1349" s="1"/>
      <c r="B1349" s="1"/>
      <c r="F1349" s="19"/>
      <c r="L1349" s="18"/>
      <c r="P1349" s="45"/>
      <c r="Q1349" s="45"/>
      <c r="R1349" s="45"/>
      <c r="S1349" s="44"/>
      <c r="AD1349" s="37"/>
    </row>
    <row r="1350" spans="1:30" s="14" customFormat="1" x14ac:dyDescent="0.15">
      <c r="A1350" s="1"/>
      <c r="B1350" s="1"/>
      <c r="F1350" s="19"/>
      <c r="L1350" s="18"/>
      <c r="P1350" s="45"/>
      <c r="Q1350" s="45"/>
      <c r="R1350" s="45"/>
      <c r="S1350" s="44"/>
      <c r="AD1350" s="37"/>
    </row>
    <row r="1351" spans="1:30" s="14" customFormat="1" x14ac:dyDescent="0.15">
      <c r="A1351" s="1"/>
      <c r="B1351" s="1"/>
      <c r="F1351" s="19"/>
      <c r="L1351" s="18"/>
      <c r="P1351" s="45"/>
      <c r="Q1351" s="45"/>
      <c r="R1351" s="45"/>
      <c r="S1351" s="44"/>
      <c r="AD1351" s="37"/>
    </row>
    <row r="1352" spans="1:30" s="14" customFormat="1" x14ac:dyDescent="0.15">
      <c r="A1352" s="1"/>
      <c r="B1352" s="1"/>
      <c r="F1352" s="19"/>
      <c r="L1352" s="18"/>
      <c r="P1352" s="45"/>
      <c r="Q1352" s="45"/>
      <c r="R1352" s="45"/>
      <c r="S1352" s="44"/>
      <c r="AD1352" s="37"/>
    </row>
    <row r="1353" spans="1:30" s="14" customFormat="1" x14ac:dyDescent="0.15">
      <c r="A1353" s="1"/>
      <c r="B1353" s="1"/>
      <c r="F1353" s="19"/>
      <c r="L1353" s="18"/>
      <c r="P1353" s="45"/>
      <c r="Q1353" s="45"/>
      <c r="R1353" s="45"/>
      <c r="S1353" s="44"/>
      <c r="AD1353" s="37"/>
    </row>
    <row r="1354" spans="1:30" s="14" customFormat="1" x14ac:dyDescent="0.15">
      <c r="A1354" s="1"/>
      <c r="B1354" s="1"/>
      <c r="F1354" s="19"/>
      <c r="L1354" s="18"/>
      <c r="P1354" s="45"/>
      <c r="Q1354" s="45"/>
      <c r="R1354" s="45"/>
      <c r="S1354" s="44"/>
      <c r="AD1354" s="37"/>
    </row>
    <row r="1355" spans="1:30" s="14" customFormat="1" x14ac:dyDescent="0.15">
      <c r="A1355" s="1"/>
      <c r="B1355" s="1"/>
      <c r="F1355" s="19"/>
      <c r="L1355" s="18"/>
      <c r="P1355" s="45"/>
      <c r="Q1355" s="45"/>
      <c r="R1355" s="45"/>
      <c r="S1355" s="44"/>
      <c r="AD1355" s="37"/>
    </row>
    <row r="1356" spans="1:30" s="14" customFormat="1" x14ac:dyDescent="0.15">
      <c r="A1356" s="1"/>
      <c r="B1356" s="1"/>
      <c r="F1356" s="19"/>
      <c r="L1356" s="18"/>
      <c r="P1356" s="45"/>
      <c r="Q1356" s="45"/>
      <c r="R1356" s="45"/>
      <c r="S1356" s="44"/>
      <c r="AD1356" s="37"/>
    </row>
    <row r="1357" spans="1:30" s="14" customFormat="1" x14ac:dyDescent="0.15">
      <c r="A1357" s="1"/>
      <c r="B1357" s="1"/>
      <c r="F1357" s="19"/>
      <c r="L1357" s="18"/>
      <c r="P1357" s="45"/>
      <c r="Q1357" s="45"/>
      <c r="R1357" s="45"/>
      <c r="S1357" s="44"/>
      <c r="AD1357" s="37"/>
    </row>
    <row r="1358" spans="1:30" s="14" customFormat="1" x14ac:dyDescent="0.15">
      <c r="A1358" s="1"/>
      <c r="B1358" s="1"/>
      <c r="F1358" s="19"/>
      <c r="L1358" s="18"/>
      <c r="P1358" s="45"/>
      <c r="Q1358" s="45"/>
      <c r="R1358" s="45"/>
      <c r="S1358" s="44"/>
      <c r="AD1358" s="37"/>
    </row>
    <row r="1359" spans="1:30" s="14" customFormat="1" x14ac:dyDescent="0.15">
      <c r="A1359" s="1"/>
      <c r="B1359" s="1"/>
      <c r="F1359" s="19"/>
      <c r="L1359" s="18"/>
      <c r="P1359" s="45"/>
      <c r="Q1359" s="45"/>
      <c r="R1359" s="45"/>
      <c r="S1359" s="44"/>
      <c r="AD1359" s="37"/>
    </row>
    <row r="1360" spans="1:30" s="14" customFormat="1" x14ac:dyDescent="0.15">
      <c r="A1360" s="1"/>
      <c r="B1360" s="1"/>
      <c r="F1360" s="19"/>
      <c r="L1360" s="18"/>
      <c r="P1360" s="45"/>
      <c r="Q1360" s="45"/>
      <c r="R1360" s="45"/>
      <c r="S1360" s="44"/>
      <c r="AD1360" s="37"/>
    </row>
    <row r="1361" spans="1:30" s="14" customFormat="1" x14ac:dyDescent="0.15">
      <c r="A1361" s="1"/>
      <c r="B1361" s="1"/>
      <c r="F1361" s="19"/>
      <c r="L1361" s="18"/>
      <c r="P1361" s="45"/>
      <c r="Q1361" s="45"/>
      <c r="R1361" s="45"/>
      <c r="S1361" s="44"/>
      <c r="AD1361" s="37"/>
    </row>
    <row r="1362" spans="1:30" s="14" customFormat="1" x14ac:dyDescent="0.15">
      <c r="A1362" s="1"/>
      <c r="B1362" s="1"/>
      <c r="F1362" s="19"/>
      <c r="L1362" s="18"/>
      <c r="P1362" s="45"/>
      <c r="Q1362" s="45"/>
      <c r="R1362" s="45"/>
      <c r="S1362" s="44"/>
      <c r="AD1362" s="37"/>
    </row>
    <row r="1363" spans="1:30" s="14" customFormat="1" x14ac:dyDescent="0.15">
      <c r="A1363" s="1"/>
      <c r="B1363" s="1"/>
      <c r="F1363" s="19"/>
      <c r="L1363" s="18"/>
      <c r="P1363" s="45"/>
      <c r="Q1363" s="45"/>
      <c r="R1363" s="45"/>
      <c r="S1363" s="44"/>
      <c r="AD1363" s="37"/>
    </row>
    <row r="1364" spans="1:30" s="14" customFormat="1" x14ac:dyDescent="0.15">
      <c r="A1364" s="1"/>
      <c r="B1364" s="1"/>
      <c r="F1364" s="19"/>
      <c r="L1364" s="18"/>
      <c r="P1364" s="45"/>
      <c r="Q1364" s="45"/>
      <c r="R1364" s="45"/>
      <c r="S1364" s="44"/>
      <c r="AD1364" s="37"/>
    </row>
    <row r="1365" spans="1:30" s="14" customFormat="1" x14ac:dyDescent="0.15">
      <c r="A1365" s="1"/>
      <c r="B1365" s="1"/>
      <c r="F1365" s="19"/>
      <c r="L1365" s="18"/>
      <c r="P1365" s="45"/>
      <c r="Q1365" s="45"/>
      <c r="R1365" s="45"/>
      <c r="S1365" s="44"/>
      <c r="AD1365" s="37"/>
    </row>
    <row r="1366" spans="1:30" s="14" customFormat="1" x14ac:dyDescent="0.15">
      <c r="A1366" s="1"/>
      <c r="B1366" s="1"/>
      <c r="F1366" s="19"/>
      <c r="L1366" s="18"/>
      <c r="P1366" s="45"/>
      <c r="Q1366" s="45"/>
      <c r="R1366" s="45"/>
      <c r="S1366" s="44"/>
      <c r="AD1366" s="37"/>
    </row>
    <row r="1367" spans="1:30" s="14" customFormat="1" x14ac:dyDescent="0.15">
      <c r="A1367" s="1"/>
      <c r="B1367" s="1"/>
      <c r="F1367" s="19"/>
      <c r="L1367" s="18"/>
      <c r="P1367" s="45"/>
      <c r="Q1367" s="45"/>
      <c r="R1367" s="45"/>
      <c r="S1367" s="44"/>
      <c r="AD1367" s="37"/>
    </row>
    <row r="1368" spans="1:30" s="14" customFormat="1" x14ac:dyDescent="0.15">
      <c r="A1368" s="1"/>
      <c r="B1368" s="1"/>
      <c r="F1368" s="19"/>
      <c r="L1368" s="18"/>
      <c r="P1368" s="45"/>
      <c r="Q1368" s="45"/>
      <c r="R1368" s="45"/>
      <c r="S1368" s="44"/>
      <c r="AD1368" s="37"/>
    </row>
    <row r="1369" spans="1:30" s="14" customFormat="1" x14ac:dyDescent="0.15">
      <c r="A1369" s="1"/>
      <c r="B1369" s="1"/>
      <c r="F1369" s="19"/>
      <c r="L1369" s="18"/>
      <c r="P1369" s="45"/>
      <c r="Q1369" s="45"/>
      <c r="R1369" s="45"/>
      <c r="S1369" s="44"/>
      <c r="AD1369" s="37"/>
    </row>
    <row r="1370" spans="1:30" s="14" customFormat="1" x14ac:dyDescent="0.15">
      <c r="A1370" s="1"/>
      <c r="B1370" s="1"/>
      <c r="F1370" s="19"/>
      <c r="L1370" s="18"/>
      <c r="P1370" s="45"/>
      <c r="Q1370" s="45"/>
      <c r="R1370" s="45"/>
      <c r="S1370" s="44"/>
      <c r="AD1370" s="37"/>
    </row>
    <row r="1371" spans="1:30" s="14" customFormat="1" x14ac:dyDescent="0.15">
      <c r="A1371" s="1"/>
      <c r="B1371" s="1"/>
      <c r="F1371" s="19"/>
      <c r="L1371" s="18"/>
      <c r="P1371" s="45"/>
      <c r="Q1371" s="45"/>
      <c r="R1371" s="45"/>
      <c r="S1371" s="44"/>
      <c r="AD1371" s="37"/>
    </row>
    <row r="1372" spans="1:30" s="14" customFormat="1" x14ac:dyDescent="0.15">
      <c r="A1372" s="1"/>
      <c r="B1372" s="1"/>
      <c r="F1372" s="19"/>
      <c r="L1372" s="18"/>
      <c r="P1372" s="45"/>
      <c r="Q1372" s="45"/>
      <c r="R1372" s="45"/>
      <c r="S1372" s="44"/>
      <c r="AD1372" s="37"/>
    </row>
    <row r="1373" spans="1:30" s="14" customFormat="1" x14ac:dyDescent="0.15">
      <c r="A1373" s="1"/>
      <c r="B1373" s="1"/>
      <c r="F1373" s="19"/>
      <c r="L1373" s="18"/>
      <c r="P1373" s="45"/>
      <c r="Q1373" s="45"/>
      <c r="R1373" s="45"/>
      <c r="S1373" s="44"/>
      <c r="AD1373" s="37"/>
    </row>
    <row r="1374" spans="1:30" s="14" customFormat="1" x14ac:dyDescent="0.15">
      <c r="A1374" s="1"/>
      <c r="B1374" s="1"/>
      <c r="F1374" s="19"/>
      <c r="L1374" s="18"/>
      <c r="P1374" s="45"/>
      <c r="Q1374" s="45"/>
      <c r="R1374" s="45"/>
      <c r="S1374" s="44"/>
      <c r="AD1374" s="37"/>
    </row>
    <row r="1375" spans="1:30" s="14" customFormat="1" x14ac:dyDescent="0.15">
      <c r="A1375" s="1"/>
      <c r="B1375" s="1"/>
      <c r="F1375" s="19"/>
      <c r="L1375" s="18"/>
      <c r="P1375" s="45"/>
      <c r="Q1375" s="45"/>
      <c r="R1375" s="45"/>
      <c r="S1375" s="44"/>
      <c r="AD1375" s="37"/>
    </row>
    <row r="1376" spans="1:30" s="14" customFormat="1" x14ac:dyDescent="0.15">
      <c r="A1376" s="1"/>
      <c r="B1376" s="1"/>
      <c r="F1376" s="19"/>
      <c r="L1376" s="18"/>
      <c r="P1376" s="45"/>
      <c r="Q1376" s="45"/>
      <c r="R1376" s="45"/>
      <c r="S1376" s="44"/>
      <c r="AD1376" s="37"/>
    </row>
    <row r="1377" spans="1:30" s="14" customFormat="1" x14ac:dyDescent="0.15">
      <c r="A1377" s="1"/>
      <c r="B1377" s="1"/>
      <c r="F1377" s="19"/>
      <c r="L1377" s="18"/>
      <c r="P1377" s="45"/>
      <c r="Q1377" s="45"/>
      <c r="R1377" s="45"/>
      <c r="S1377" s="44"/>
      <c r="AD1377" s="37"/>
    </row>
    <row r="1378" spans="1:30" s="14" customFormat="1" x14ac:dyDescent="0.15">
      <c r="A1378" s="1"/>
      <c r="B1378" s="1"/>
      <c r="F1378" s="19"/>
      <c r="L1378" s="18"/>
      <c r="P1378" s="45"/>
      <c r="Q1378" s="45"/>
      <c r="R1378" s="45"/>
      <c r="S1378" s="44"/>
      <c r="AD1378" s="37"/>
    </row>
    <row r="1379" spans="1:30" s="14" customFormat="1" x14ac:dyDescent="0.15">
      <c r="A1379" s="1"/>
      <c r="B1379" s="1"/>
      <c r="F1379" s="19"/>
      <c r="L1379" s="18"/>
      <c r="P1379" s="45"/>
      <c r="Q1379" s="45"/>
      <c r="R1379" s="45"/>
      <c r="S1379" s="44"/>
      <c r="AD1379" s="37"/>
    </row>
    <row r="1380" spans="1:30" s="14" customFormat="1" x14ac:dyDescent="0.15">
      <c r="A1380" s="1"/>
      <c r="B1380" s="1"/>
      <c r="F1380" s="19"/>
      <c r="L1380" s="18"/>
      <c r="P1380" s="45"/>
      <c r="Q1380" s="45"/>
      <c r="R1380" s="45"/>
      <c r="S1380" s="44"/>
      <c r="AD1380" s="37"/>
    </row>
    <row r="1381" spans="1:30" s="14" customFormat="1" x14ac:dyDescent="0.15">
      <c r="A1381" s="1"/>
      <c r="B1381" s="1"/>
      <c r="F1381" s="19"/>
      <c r="L1381" s="18"/>
      <c r="P1381" s="45"/>
      <c r="Q1381" s="45"/>
      <c r="R1381" s="45"/>
      <c r="S1381" s="44"/>
      <c r="AD1381" s="37"/>
    </row>
    <row r="1382" spans="1:30" s="14" customFormat="1" x14ac:dyDescent="0.15">
      <c r="A1382" s="1"/>
      <c r="B1382" s="1"/>
      <c r="F1382" s="19"/>
      <c r="L1382" s="18"/>
      <c r="P1382" s="45"/>
      <c r="Q1382" s="45"/>
      <c r="R1382" s="45"/>
      <c r="S1382" s="44"/>
      <c r="AD1382" s="37"/>
    </row>
    <row r="1383" spans="1:30" s="14" customFormat="1" x14ac:dyDescent="0.15">
      <c r="A1383" s="1"/>
      <c r="B1383" s="1"/>
      <c r="F1383" s="19"/>
      <c r="L1383" s="18"/>
      <c r="P1383" s="45"/>
      <c r="Q1383" s="45"/>
      <c r="R1383" s="45"/>
      <c r="S1383" s="44"/>
      <c r="AD1383" s="37"/>
    </row>
    <row r="1384" spans="1:30" s="14" customFormat="1" x14ac:dyDescent="0.15">
      <c r="A1384" s="1"/>
      <c r="B1384" s="1"/>
      <c r="F1384" s="19"/>
      <c r="L1384" s="18"/>
      <c r="P1384" s="45"/>
      <c r="Q1384" s="45"/>
      <c r="R1384" s="45"/>
      <c r="S1384" s="44"/>
      <c r="AD1384" s="37"/>
    </row>
    <row r="1385" spans="1:30" s="14" customFormat="1" x14ac:dyDescent="0.15">
      <c r="A1385" s="1"/>
      <c r="B1385" s="1"/>
      <c r="F1385" s="19"/>
      <c r="L1385" s="18"/>
      <c r="P1385" s="45"/>
      <c r="Q1385" s="45"/>
      <c r="R1385" s="45"/>
      <c r="S1385" s="44"/>
      <c r="AD1385" s="37"/>
    </row>
    <row r="1386" spans="1:30" s="14" customFormat="1" x14ac:dyDescent="0.15">
      <c r="A1386" s="1"/>
      <c r="B1386" s="1"/>
      <c r="F1386" s="19"/>
      <c r="L1386" s="18"/>
      <c r="P1386" s="45"/>
      <c r="Q1386" s="45"/>
      <c r="R1386" s="45"/>
      <c r="S1386" s="44"/>
      <c r="AD1386" s="37"/>
    </row>
    <row r="1387" spans="1:30" s="14" customFormat="1" x14ac:dyDescent="0.15">
      <c r="A1387" s="1"/>
      <c r="B1387" s="1"/>
      <c r="F1387" s="19"/>
      <c r="L1387" s="18"/>
      <c r="P1387" s="45"/>
      <c r="Q1387" s="45"/>
      <c r="R1387" s="45"/>
      <c r="S1387" s="44"/>
      <c r="AD1387" s="37"/>
    </row>
    <row r="1388" spans="1:30" s="14" customFormat="1" x14ac:dyDescent="0.15">
      <c r="A1388" s="1"/>
      <c r="B1388" s="1"/>
      <c r="F1388" s="19"/>
      <c r="L1388" s="18"/>
      <c r="P1388" s="45"/>
      <c r="Q1388" s="45"/>
      <c r="R1388" s="45"/>
      <c r="S1388" s="44"/>
      <c r="AD1388" s="37"/>
    </row>
    <row r="1389" spans="1:30" s="14" customFormat="1" x14ac:dyDescent="0.15">
      <c r="A1389" s="1"/>
      <c r="B1389" s="1"/>
      <c r="F1389" s="19"/>
      <c r="L1389" s="18"/>
      <c r="P1389" s="45"/>
      <c r="Q1389" s="45"/>
      <c r="R1389" s="45"/>
      <c r="S1389" s="44"/>
      <c r="AD1389" s="37"/>
    </row>
    <row r="1390" spans="1:30" s="14" customFormat="1" x14ac:dyDescent="0.15">
      <c r="A1390" s="1"/>
      <c r="B1390" s="1"/>
      <c r="F1390" s="19"/>
      <c r="L1390" s="18"/>
      <c r="P1390" s="45"/>
      <c r="Q1390" s="45"/>
      <c r="R1390" s="45"/>
      <c r="S1390" s="44"/>
      <c r="AD1390" s="37"/>
    </row>
    <row r="1391" spans="1:30" s="14" customFormat="1" x14ac:dyDescent="0.15">
      <c r="A1391" s="1"/>
      <c r="B1391" s="1"/>
      <c r="F1391" s="19"/>
      <c r="L1391" s="18"/>
      <c r="P1391" s="45"/>
      <c r="Q1391" s="45"/>
      <c r="R1391" s="45"/>
      <c r="S1391" s="44"/>
      <c r="AD1391" s="37"/>
    </row>
    <row r="1392" spans="1:30" s="14" customFormat="1" x14ac:dyDescent="0.15">
      <c r="A1392" s="1"/>
      <c r="B1392" s="1"/>
      <c r="F1392" s="19"/>
      <c r="L1392" s="18"/>
      <c r="P1392" s="45"/>
      <c r="Q1392" s="45"/>
      <c r="R1392" s="45"/>
      <c r="S1392" s="44"/>
      <c r="AD1392" s="37"/>
    </row>
    <row r="1393" spans="1:30" s="14" customFormat="1" x14ac:dyDescent="0.15">
      <c r="A1393" s="1"/>
      <c r="B1393" s="1"/>
      <c r="F1393" s="19"/>
      <c r="L1393" s="18"/>
      <c r="P1393" s="45"/>
      <c r="Q1393" s="45"/>
      <c r="R1393" s="45"/>
      <c r="S1393" s="44"/>
      <c r="AD1393" s="37"/>
    </row>
    <row r="1394" spans="1:30" s="14" customFormat="1" x14ac:dyDescent="0.15">
      <c r="A1394" s="1"/>
      <c r="B1394" s="1"/>
      <c r="F1394" s="19"/>
      <c r="L1394" s="18"/>
      <c r="P1394" s="45"/>
      <c r="Q1394" s="45"/>
      <c r="R1394" s="45"/>
      <c r="S1394" s="44"/>
      <c r="AD1394" s="37"/>
    </row>
    <row r="1395" spans="1:30" s="14" customFormat="1" x14ac:dyDescent="0.15">
      <c r="A1395" s="1"/>
      <c r="B1395" s="1"/>
      <c r="F1395" s="19"/>
      <c r="L1395" s="18"/>
      <c r="P1395" s="45"/>
      <c r="Q1395" s="45"/>
      <c r="R1395" s="45"/>
      <c r="S1395" s="44"/>
      <c r="AD1395" s="37"/>
    </row>
    <row r="1396" spans="1:30" s="14" customFormat="1" x14ac:dyDescent="0.15">
      <c r="A1396" s="1"/>
      <c r="B1396" s="1"/>
      <c r="F1396" s="19"/>
      <c r="L1396" s="18"/>
      <c r="P1396" s="45"/>
      <c r="Q1396" s="45"/>
      <c r="R1396" s="45"/>
      <c r="S1396" s="44"/>
      <c r="AD1396" s="37"/>
    </row>
    <row r="1397" spans="1:30" s="14" customFormat="1" x14ac:dyDescent="0.15">
      <c r="A1397" s="1"/>
      <c r="B1397" s="1"/>
      <c r="F1397" s="19"/>
      <c r="L1397" s="18"/>
      <c r="P1397" s="45"/>
      <c r="Q1397" s="45"/>
      <c r="R1397" s="45"/>
      <c r="S1397" s="44"/>
      <c r="AD1397" s="37"/>
    </row>
    <row r="1398" spans="1:30" s="14" customFormat="1" x14ac:dyDescent="0.15">
      <c r="A1398" s="1"/>
      <c r="B1398" s="1"/>
      <c r="F1398" s="19"/>
      <c r="L1398" s="18"/>
      <c r="P1398" s="45"/>
      <c r="Q1398" s="45"/>
      <c r="R1398" s="45"/>
      <c r="S1398" s="44"/>
      <c r="AD1398" s="37"/>
    </row>
    <row r="1399" spans="1:30" s="14" customFormat="1" x14ac:dyDescent="0.15">
      <c r="A1399" s="1"/>
      <c r="B1399" s="1"/>
      <c r="F1399" s="19"/>
      <c r="L1399" s="18"/>
      <c r="P1399" s="45"/>
      <c r="Q1399" s="45"/>
      <c r="R1399" s="45"/>
      <c r="S1399" s="44"/>
      <c r="AD1399" s="37"/>
    </row>
    <row r="1400" spans="1:30" s="14" customFormat="1" x14ac:dyDescent="0.15">
      <c r="A1400" s="1"/>
      <c r="B1400" s="1"/>
      <c r="F1400" s="19"/>
      <c r="L1400" s="18"/>
      <c r="P1400" s="45"/>
      <c r="Q1400" s="45"/>
      <c r="R1400" s="45"/>
      <c r="S1400" s="44"/>
      <c r="AD1400" s="37"/>
    </row>
    <row r="1401" spans="1:30" s="14" customFormat="1" x14ac:dyDescent="0.15">
      <c r="A1401" s="1"/>
      <c r="B1401" s="1"/>
      <c r="F1401" s="19"/>
      <c r="L1401" s="18"/>
      <c r="P1401" s="45"/>
      <c r="Q1401" s="45"/>
      <c r="R1401" s="45"/>
      <c r="S1401" s="44"/>
      <c r="AD1401" s="37"/>
    </row>
    <row r="1402" spans="1:30" s="14" customFormat="1" x14ac:dyDescent="0.15">
      <c r="A1402" s="1"/>
      <c r="B1402" s="1"/>
      <c r="F1402" s="19"/>
      <c r="L1402" s="18"/>
      <c r="P1402" s="45"/>
      <c r="Q1402" s="45"/>
      <c r="R1402" s="45"/>
      <c r="S1402" s="44"/>
      <c r="AD1402" s="37"/>
    </row>
    <row r="1403" spans="1:30" s="14" customFormat="1" x14ac:dyDescent="0.15">
      <c r="A1403" s="1"/>
      <c r="B1403" s="1"/>
      <c r="F1403" s="19"/>
      <c r="L1403" s="18"/>
      <c r="P1403" s="45"/>
      <c r="Q1403" s="45"/>
      <c r="R1403" s="45"/>
      <c r="S1403" s="44"/>
      <c r="AD1403" s="37"/>
    </row>
    <row r="1404" spans="1:30" s="14" customFormat="1" x14ac:dyDescent="0.15">
      <c r="A1404" s="1"/>
      <c r="B1404" s="1"/>
      <c r="F1404" s="19"/>
      <c r="L1404" s="18"/>
      <c r="P1404" s="45"/>
      <c r="Q1404" s="45"/>
      <c r="R1404" s="45"/>
      <c r="S1404" s="44"/>
      <c r="AD1404" s="37"/>
    </row>
    <row r="1405" spans="1:30" s="14" customFormat="1" x14ac:dyDescent="0.15">
      <c r="A1405" s="1"/>
      <c r="B1405" s="1"/>
      <c r="F1405" s="19"/>
      <c r="L1405" s="18"/>
      <c r="P1405" s="45"/>
      <c r="Q1405" s="45"/>
      <c r="R1405" s="45"/>
      <c r="S1405" s="44"/>
      <c r="AD1405" s="37"/>
    </row>
    <row r="1406" spans="1:30" s="14" customFormat="1" x14ac:dyDescent="0.15">
      <c r="A1406" s="1"/>
      <c r="B1406" s="1"/>
      <c r="F1406" s="19"/>
      <c r="L1406" s="18"/>
      <c r="P1406" s="45"/>
      <c r="Q1406" s="45"/>
      <c r="R1406" s="45"/>
      <c r="S1406" s="44"/>
      <c r="AD1406" s="37"/>
    </row>
    <row r="1407" spans="1:30" s="14" customFormat="1" x14ac:dyDescent="0.15">
      <c r="A1407" s="1"/>
      <c r="B1407" s="1"/>
      <c r="F1407" s="19"/>
      <c r="L1407" s="18"/>
      <c r="P1407" s="45"/>
      <c r="Q1407" s="45"/>
      <c r="R1407" s="45"/>
      <c r="S1407" s="44"/>
      <c r="AD1407" s="37"/>
    </row>
    <row r="1408" spans="1:30" s="14" customFormat="1" x14ac:dyDescent="0.15">
      <c r="A1408" s="1"/>
      <c r="B1408" s="1"/>
      <c r="F1408" s="19"/>
      <c r="L1408" s="18"/>
      <c r="P1408" s="45"/>
      <c r="Q1408" s="45"/>
      <c r="R1408" s="45"/>
      <c r="S1408" s="44"/>
      <c r="AD1408" s="37"/>
    </row>
    <row r="1409" spans="1:30" s="14" customFormat="1" x14ac:dyDescent="0.15">
      <c r="A1409" s="1"/>
      <c r="B1409" s="1"/>
      <c r="F1409" s="19"/>
      <c r="L1409" s="18"/>
      <c r="P1409" s="45"/>
      <c r="Q1409" s="45"/>
      <c r="R1409" s="45"/>
      <c r="S1409" s="44"/>
      <c r="AD1409" s="37"/>
    </row>
    <row r="1410" spans="1:30" s="14" customFormat="1" x14ac:dyDescent="0.15">
      <c r="A1410" s="1"/>
      <c r="B1410" s="1"/>
      <c r="F1410" s="19"/>
      <c r="L1410" s="18"/>
      <c r="P1410" s="45"/>
      <c r="Q1410" s="45"/>
      <c r="R1410" s="45"/>
      <c r="S1410" s="44"/>
      <c r="AD1410" s="37"/>
    </row>
    <row r="1411" spans="1:30" s="14" customFormat="1" x14ac:dyDescent="0.15">
      <c r="A1411" s="1"/>
      <c r="B1411" s="1"/>
      <c r="F1411" s="19"/>
      <c r="L1411" s="18"/>
      <c r="P1411" s="45"/>
      <c r="Q1411" s="45"/>
      <c r="R1411" s="45"/>
      <c r="S1411" s="44"/>
      <c r="AD1411" s="37"/>
    </row>
    <row r="1412" spans="1:30" s="14" customFormat="1" x14ac:dyDescent="0.15">
      <c r="A1412" s="1"/>
      <c r="B1412" s="1"/>
      <c r="F1412" s="19"/>
      <c r="L1412" s="18"/>
      <c r="P1412" s="45"/>
      <c r="Q1412" s="45"/>
      <c r="R1412" s="45"/>
      <c r="S1412" s="44"/>
      <c r="AD1412" s="37"/>
    </row>
    <row r="1413" spans="1:30" s="14" customFormat="1" x14ac:dyDescent="0.15">
      <c r="A1413" s="1"/>
      <c r="B1413" s="1"/>
      <c r="F1413" s="19"/>
      <c r="L1413" s="18"/>
      <c r="P1413" s="45"/>
      <c r="Q1413" s="45"/>
      <c r="R1413" s="45"/>
      <c r="S1413" s="44"/>
      <c r="AD1413" s="37"/>
    </row>
    <row r="1414" spans="1:30" s="14" customFormat="1" x14ac:dyDescent="0.15">
      <c r="A1414" s="1"/>
      <c r="B1414" s="1"/>
      <c r="F1414" s="19"/>
      <c r="L1414" s="18"/>
      <c r="P1414" s="45"/>
      <c r="Q1414" s="45"/>
      <c r="R1414" s="45"/>
      <c r="S1414" s="44"/>
      <c r="AD1414" s="37"/>
    </row>
    <row r="1415" spans="1:30" s="14" customFormat="1" x14ac:dyDescent="0.15">
      <c r="A1415" s="1"/>
      <c r="B1415" s="1"/>
      <c r="F1415" s="19"/>
      <c r="L1415" s="18"/>
      <c r="P1415" s="45"/>
      <c r="Q1415" s="45"/>
      <c r="R1415" s="45"/>
      <c r="S1415" s="44"/>
      <c r="AD1415" s="37"/>
    </row>
    <row r="1416" spans="1:30" s="14" customFormat="1" x14ac:dyDescent="0.15">
      <c r="A1416" s="1"/>
      <c r="B1416" s="1"/>
      <c r="F1416" s="19"/>
      <c r="L1416" s="18"/>
      <c r="P1416" s="45"/>
      <c r="Q1416" s="45"/>
      <c r="R1416" s="45"/>
      <c r="S1416" s="44"/>
      <c r="AD1416" s="37"/>
    </row>
    <row r="1417" spans="1:30" s="14" customFormat="1" x14ac:dyDescent="0.15">
      <c r="A1417" s="1"/>
      <c r="B1417" s="1"/>
      <c r="F1417" s="19"/>
      <c r="L1417" s="18"/>
      <c r="P1417" s="45"/>
      <c r="Q1417" s="45"/>
      <c r="R1417" s="45"/>
      <c r="S1417" s="44"/>
      <c r="AD1417" s="37"/>
    </row>
    <row r="1418" spans="1:30" s="14" customFormat="1" x14ac:dyDescent="0.15">
      <c r="A1418" s="1"/>
      <c r="B1418" s="1"/>
      <c r="F1418" s="19"/>
      <c r="L1418" s="18"/>
      <c r="P1418" s="45"/>
      <c r="Q1418" s="45"/>
      <c r="R1418" s="45"/>
      <c r="S1418" s="44"/>
      <c r="AD1418" s="37"/>
    </row>
    <row r="1419" spans="1:30" s="14" customFormat="1" x14ac:dyDescent="0.15">
      <c r="A1419" s="1"/>
      <c r="B1419" s="1"/>
      <c r="F1419" s="19"/>
      <c r="L1419" s="18"/>
      <c r="P1419" s="45"/>
      <c r="Q1419" s="45"/>
      <c r="R1419" s="45"/>
      <c r="S1419" s="44"/>
      <c r="AD1419" s="37"/>
    </row>
    <row r="1420" spans="1:30" s="14" customFormat="1" x14ac:dyDescent="0.15">
      <c r="A1420" s="1"/>
      <c r="B1420" s="1"/>
      <c r="F1420" s="19"/>
      <c r="L1420" s="18"/>
      <c r="P1420" s="45"/>
      <c r="Q1420" s="45"/>
      <c r="R1420" s="45"/>
      <c r="S1420" s="44"/>
      <c r="AD1420" s="37"/>
    </row>
    <row r="1421" spans="1:30" s="14" customFormat="1" x14ac:dyDescent="0.15">
      <c r="A1421" s="1"/>
      <c r="B1421" s="1"/>
      <c r="F1421" s="19"/>
      <c r="L1421" s="18"/>
      <c r="P1421" s="45"/>
      <c r="Q1421" s="45"/>
      <c r="R1421" s="45"/>
      <c r="S1421" s="44"/>
      <c r="AD1421" s="37"/>
    </row>
    <row r="1422" spans="1:30" s="14" customFormat="1" x14ac:dyDescent="0.15">
      <c r="A1422" s="1"/>
      <c r="B1422" s="1"/>
      <c r="F1422" s="19"/>
      <c r="L1422" s="18"/>
      <c r="P1422" s="45"/>
      <c r="Q1422" s="45"/>
      <c r="R1422" s="45"/>
      <c r="S1422" s="44"/>
      <c r="AD1422" s="37"/>
    </row>
    <row r="1423" spans="1:30" s="14" customFormat="1" x14ac:dyDescent="0.15">
      <c r="A1423" s="1"/>
      <c r="B1423" s="1"/>
      <c r="F1423" s="19"/>
      <c r="L1423" s="18"/>
      <c r="P1423" s="45"/>
      <c r="Q1423" s="45"/>
      <c r="R1423" s="45"/>
      <c r="S1423" s="44"/>
      <c r="AD1423" s="37"/>
    </row>
    <row r="1424" spans="1:30" s="14" customFormat="1" x14ac:dyDescent="0.15">
      <c r="A1424" s="1"/>
      <c r="B1424" s="1"/>
      <c r="F1424" s="19"/>
      <c r="L1424" s="18"/>
      <c r="P1424" s="45"/>
      <c r="Q1424" s="45"/>
      <c r="R1424" s="45"/>
      <c r="S1424" s="44"/>
      <c r="AD1424" s="37"/>
    </row>
    <row r="1425" spans="1:30" s="14" customFormat="1" x14ac:dyDescent="0.15">
      <c r="A1425" s="1"/>
      <c r="B1425" s="1"/>
      <c r="F1425" s="19"/>
      <c r="L1425" s="18"/>
      <c r="P1425" s="45"/>
      <c r="Q1425" s="45"/>
      <c r="R1425" s="45"/>
      <c r="S1425" s="44"/>
      <c r="AD1425" s="37"/>
    </row>
    <row r="1426" spans="1:30" s="14" customFormat="1" x14ac:dyDescent="0.15">
      <c r="A1426" s="1"/>
      <c r="B1426" s="1"/>
      <c r="F1426" s="19"/>
      <c r="L1426" s="18"/>
      <c r="P1426" s="45"/>
      <c r="Q1426" s="45"/>
      <c r="R1426" s="45"/>
      <c r="S1426" s="44"/>
      <c r="AD1426" s="37"/>
    </row>
    <row r="1427" spans="1:30" s="14" customFormat="1" x14ac:dyDescent="0.15">
      <c r="A1427" s="1"/>
      <c r="B1427" s="1"/>
      <c r="F1427" s="19"/>
      <c r="L1427" s="18"/>
      <c r="P1427" s="45"/>
      <c r="Q1427" s="45"/>
      <c r="R1427" s="45"/>
      <c r="S1427" s="44"/>
      <c r="AD1427" s="37"/>
    </row>
    <row r="1428" spans="1:30" s="14" customFormat="1" x14ac:dyDescent="0.15">
      <c r="A1428" s="1"/>
      <c r="B1428" s="1"/>
      <c r="F1428" s="19"/>
      <c r="L1428" s="18"/>
      <c r="P1428" s="45"/>
      <c r="Q1428" s="45"/>
      <c r="R1428" s="45"/>
      <c r="S1428" s="44"/>
      <c r="AD1428" s="37"/>
    </row>
    <row r="1429" spans="1:30" s="14" customFormat="1" x14ac:dyDescent="0.15">
      <c r="A1429" s="1"/>
      <c r="B1429" s="1"/>
      <c r="F1429" s="19"/>
      <c r="L1429" s="18"/>
      <c r="P1429" s="45"/>
      <c r="Q1429" s="45"/>
      <c r="R1429" s="45"/>
      <c r="S1429" s="44"/>
      <c r="AD1429" s="37"/>
    </row>
    <row r="1430" spans="1:30" s="14" customFormat="1" x14ac:dyDescent="0.15">
      <c r="A1430" s="1"/>
      <c r="B1430" s="1"/>
      <c r="F1430" s="19"/>
      <c r="L1430" s="18"/>
      <c r="P1430" s="45"/>
      <c r="Q1430" s="45"/>
      <c r="R1430" s="45"/>
      <c r="S1430" s="44"/>
      <c r="AD1430" s="37"/>
    </row>
    <row r="1431" spans="1:30" s="14" customFormat="1" x14ac:dyDescent="0.15">
      <c r="A1431" s="1"/>
      <c r="B1431" s="1"/>
      <c r="F1431" s="19"/>
      <c r="L1431" s="18"/>
      <c r="P1431" s="45"/>
      <c r="Q1431" s="45"/>
      <c r="R1431" s="45"/>
      <c r="S1431" s="44"/>
      <c r="AD1431" s="37"/>
    </row>
    <row r="1432" spans="1:30" s="14" customFormat="1" x14ac:dyDescent="0.15">
      <c r="A1432" s="1"/>
      <c r="B1432" s="1"/>
      <c r="F1432" s="19"/>
      <c r="L1432" s="18"/>
      <c r="P1432" s="45"/>
      <c r="Q1432" s="45"/>
      <c r="R1432" s="45"/>
      <c r="S1432" s="44"/>
      <c r="AD1432" s="37"/>
    </row>
    <row r="1433" spans="1:30" s="14" customFormat="1" x14ac:dyDescent="0.15">
      <c r="A1433" s="1"/>
      <c r="B1433" s="1"/>
      <c r="F1433" s="19"/>
      <c r="L1433" s="18"/>
      <c r="P1433" s="45"/>
      <c r="Q1433" s="45"/>
      <c r="R1433" s="45"/>
      <c r="S1433" s="44"/>
      <c r="AD1433" s="37"/>
    </row>
    <row r="1434" spans="1:30" s="14" customFormat="1" x14ac:dyDescent="0.15">
      <c r="A1434" s="1"/>
      <c r="B1434" s="1"/>
      <c r="F1434" s="19"/>
      <c r="L1434" s="18"/>
      <c r="P1434" s="45"/>
      <c r="Q1434" s="45"/>
      <c r="R1434" s="45"/>
      <c r="S1434" s="44"/>
      <c r="AD1434" s="37"/>
    </row>
    <row r="1435" spans="1:30" s="14" customFormat="1" x14ac:dyDescent="0.15">
      <c r="A1435" s="1"/>
      <c r="B1435" s="1"/>
      <c r="F1435" s="19"/>
      <c r="L1435" s="18"/>
      <c r="P1435" s="45"/>
      <c r="Q1435" s="45"/>
      <c r="R1435" s="45"/>
      <c r="S1435" s="44"/>
      <c r="AD1435" s="37"/>
    </row>
    <row r="1436" spans="1:30" s="14" customFormat="1" x14ac:dyDescent="0.15">
      <c r="A1436" s="1"/>
      <c r="B1436" s="1"/>
      <c r="F1436" s="19"/>
      <c r="L1436" s="18"/>
      <c r="P1436" s="45"/>
      <c r="Q1436" s="45"/>
      <c r="R1436" s="45"/>
      <c r="S1436" s="44"/>
      <c r="AD1436" s="37"/>
    </row>
    <row r="1437" spans="1:30" s="14" customFormat="1" x14ac:dyDescent="0.15">
      <c r="A1437" s="1"/>
      <c r="B1437" s="1"/>
      <c r="F1437" s="19"/>
      <c r="L1437" s="18"/>
      <c r="P1437" s="45"/>
      <c r="Q1437" s="45"/>
      <c r="R1437" s="45"/>
      <c r="S1437" s="44"/>
      <c r="AD1437" s="37"/>
    </row>
    <row r="1438" spans="1:30" s="14" customFormat="1" x14ac:dyDescent="0.15">
      <c r="A1438" s="1"/>
      <c r="B1438" s="1"/>
      <c r="F1438" s="19"/>
      <c r="L1438" s="18"/>
      <c r="P1438" s="45"/>
      <c r="Q1438" s="45"/>
      <c r="R1438" s="45"/>
      <c r="S1438" s="44"/>
      <c r="AD1438" s="37"/>
    </row>
    <row r="1439" spans="1:30" s="14" customFormat="1" x14ac:dyDescent="0.15">
      <c r="A1439" s="1"/>
      <c r="B1439" s="1"/>
      <c r="F1439" s="19"/>
      <c r="L1439" s="18"/>
      <c r="P1439" s="45"/>
      <c r="Q1439" s="45"/>
      <c r="R1439" s="45"/>
      <c r="S1439" s="44"/>
      <c r="AD1439" s="37"/>
    </row>
    <row r="1440" spans="1:30" s="14" customFormat="1" x14ac:dyDescent="0.15">
      <c r="A1440" s="1"/>
      <c r="B1440" s="1"/>
      <c r="F1440" s="19"/>
      <c r="L1440" s="18"/>
      <c r="P1440" s="45"/>
      <c r="Q1440" s="45"/>
      <c r="R1440" s="45"/>
      <c r="S1440" s="44"/>
      <c r="AD1440" s="37"/>
    </row>
    <row r="1441" spans="1:30" s="14" customFormat="1" x14ac:dyDescent="0.15">
      <c r="A1441" s="1"/>
      <c r="B1441" s="1"/>
      <c r="F1441" s="19"/>
      <c r="L1441" s="18"/>
      <c r="P1441" s="45"/>
      <c r="Q1441" s="45"/>
      <c r="R1441" s="45"/>
      <c r="S1441" s="44"/>
      <c r="AD1441" s="37"/>
    </row>
    <row r="1442" spans="1:30" s="14" customFormat="1" x14ac:dyDescent="0.15">
      <c r="A1442" s="1"/>
      <c r="B1442" s="1"/>
      <c r="F1442" s="19"/>
      <c r="L1442" s="18"/>
      <c r="P1442" s="45"/>
      <c r="Q1442" s="45"/>
      <c r="R1442" s="45"/>
      <c r="S1442" s="44"/>
      <c r="AD1442" s="37"/>
    </row>
    <row r="1443" spans="1:30" s="14" customFormat="1" x14ac:dyDescent="0.15">
      <c r="A1443" s="1"/>
      <c r="B1443" s="1"/>
      <c r="F1443" s="19"/>
      <c r="L1443" s="18"/>
      <c r="P1443" s="45"/>
      <c r="Q1443" s="45"/>
      <c r="R1443" s="45"/>
      <c r="S1443" s="44"/>
      <c r="AD1443" s="37"/>
    </row>
    <row r="1444" spans="1:30" s="14" customFormat="1" x14ac:dyDescent="0.15">
      <c r="A1444" s="1"/>
      <c r="B1444" s="1"/>
      <c r="F1444" s="19"/>
      <c r="L1444" s="18"/>
      <c r="P1444" s="45"/>
      <c r="Q1444" s="45"/>
      <c r="R1444" s="45"/>
      <c r="S1444" s="44"/>
      <c r="AD1444" s="37"/>
    </row>
    <row r="1445" spans="1:30" s="14" customFormat="1" x14ac:dyDescent="0.15">
      <c r="A1445" s="1"/>
      <c r="B1445" s="1"/>
      <c r="F1445" s="19"/>
      <c r="L1445" s="18"/>
      <c r="P1445" s="45"/>
      <c r="Q1445" s="45"/>
      <c r="R1445" s="45"/>
      <c r="S1445" s="44"/>
      <c r="AD1445" s="37"/>
    </row>
    <row r="1446" spans="1:30" s="14" customFormat="1" x14ac:dyDescent="0.15">
      <c r="A1446" s="1"/>
      <c r="B1446" s="1"/>
      <c r="F1446" s="19"/>
      <c r="L1446" s="18"/>
      <c r="P1446" s="45"/>
      <c r="Q1446" s="45"/>
      <c r="R1446" s="45"/>
      <c r="S1446" s="44"/>
      <c r="AD1446" s="37"/>
    </row>
    <row r="1447" spans="1:30" s="14" customFormat="1" x14ac:dyDescent="0.15">
      <c r="A1447" s="1"/>
      <c r="B1447" s="1"/>
      <c r="F1447" s="19"/>
      <c r="L1447" s="18"/>
      <c r="P1447" s="45"/>
      <c r="Q1447" s="45"/>
      <c r="R1447" s="45"/>
      <c r="S1447" s="44"/>
      <c r="AD1447" s="37"/>
    </row>
    <row r="1448" spans="1:30" s="14" customFormat="1" x14ac:dyDescent="0.15">
      <c r="A1448" s="1"/>
      <c r="B1448" s="1"/>
      <c r="F1448" s="19"/>
      <c r="L1448" s="18"/>
      <c r="P1448" s="45"/>
      <c r="Q1448" s="45"/>
      <c r="R1448" s="45"/>
      <c r="S1448" s="44"/>
      <c r="AD1448" s="37"/>
    </row>
    <row r="1449" spans="1:30" s="14" customFormat="1" x14ac:dyDescent="0.15">
      <c r="A1449" s="1"/>
      <c r="B1449" s="1"/>
      <c r="F1449" s="19"/>
      <c r="L1449" s="18"/>
      <c r="P1449" s="45"/>
      <c r="Q1449" s="45"/>
      <c r="R1449" s="45"/>
      <c r="S1449" s="44"/>
      <c r="AD1449" s="37"/>
    </row>
    <row r="1450" spans="1:30" s="14" customFormat="1" x14ac:dyDescent="0.15">
      <c r="A1450" s="1"/>
      <c r="B1450" s="1"/>
      <c r="F1450" s="19"/>
      <c r="L1450" s="18"/>
      <c r="P1450" s="45"/>
      <c r="Q1450" s="45"/>
      <c r="R1450" s="45"/>
      <c r="S1450" s="44"/>
      <c r="AD1450" s="37"/>
    </row>
    <row r="1451" spans="1:30" s="14" customFormat="1" x14ac:dyDescent="0.15">
      <c r="A1451" s="1"/>
      <c r="B1451" s="1"/>
      <c r="F1451" s="19"/>
      <c r="L1451" s="18"/>
      <c r="P1451" s="45"/>
      <c r="Q1451" s="45"/>
      <c r="R1451" s="45"/>
      <c r="S1451" s="44"/>
      <c r="AD1451" s="37"/>
    </row>
    <row r="1452" spans="1:30" s="14" customFormat="1" x14ac:dyDescent="0.15">
      <c r="A1452" s="1"/>
      <c r="B1452" s="1"/>
      <c r="F1452" s="19"/>
      <c r="L1452" s="18"/>
      <c r="P1452" s="45"/>
      <c r="Q1452" s="45"/>
      <c r="R1452" s="45"/>
      <c r="S1452" s="44"/>
      <c r="AD1452" s="37"/>
    </row>
    <row r="1453" spans="1:30" s="14" customFormat="1" x14ac:dyDescent="0.15">
      <c r="A1453" s="1"/>
      <c r="B1453" s="1"/>
      <c r="F1453" s="19"/>
      <c r="L1453" s="18"/>
      <c r="P1453" s="45"/>
      <c r="Q1453" s="45"/>
      <c r="R1453" s="45"/>
      <c r="S1453" s="44"/>
      <c r="AD1453" s="37"/>
    </row>
    <row r="1454" spans="1:30" s="14" customFormat="1" x14ac:dyDescent="0.15">
      <c r="A1454" s="1"/>
      <c r="B1454" s="1"/>
      <c r="F1454" s="19"/>
      <c r="L1454" s="18"/>
      <c r="P1454" s="45"/>
      <c r="Q1454" s="45"/>
      <c r="R1454" s="45"/>
      <c r="S1454" s="44"/>
      <c r="AD1454" s="37"/>
    </row>
    <row r="1455" spans="1:30" s="14" customFormat="1" x14ac:dyDescent="0.15">
      <c r="A1455" s="1"/>
      <c r="B1455" s="1"/>
      <c r="F1455" s="19"/>
      <c r="L1455" s="18"/>
      <c r="P1455" s="45"/>
      <c r="Q1455" s="45"/>
      <c r="R1455" s="45"/>
      <c r="S1455" s="44"/>
      <c r="AD1455" s="37"/>
    </row>
    <row r="1456" spans="1:30" s="14" customFormat="1" x14ac:dyDescent="0.15">
      <c r="A1456" s="1"/>
      <c r="B1456" s="1"/>
      <c r="F1456" s="19"/>
      <c r="L1456" s="18"/>
      <c r="P1456" s="45"/>
      <c r="Q1456" s="45"/>
      <c r="R1456" s="45"/>
      <c r="S1456" s="44"/>
      <c r="AD1456" s="37"/>
    </row>
    <row r="1457" spans="1:30" s="14" customFormat="1" x14ac:dyDescent="0.15">
      <c r="A1457" s="1"/>
      <c r="B1457" s="1"/>
      <c r="F1457" s="19"/>
      <c r="L1457" s="18"/>
      <c r="P1457" s="45"/>
      <c r="Q1457" s="45"/>
      <c r="R1457" s="45"/>
      <c r="S1457" s="44"/>
      <c r="AD1457" s="37"/>
    </row>
    <row r="1458" spans="1:30" s="14" customFormat="1" x14ac:dyDescent="0.15">
      <c r="A1458" s="1"/>
      <c r="B1458" s="1"/>
      <c r="F1458" s="19"/>
      <c r="L1458" s="18"/>
      <c r="P1458" s="45"/>
      <c r="Q1458" s="45"/>
      <c r="R1458" s="45"/>
      <c r="S1458" s="44"/>
      <c r="AD1458" s="37"/>
    </row>
    <row r="1459" spans="1:30" s="14" customFormat="1" x14ac:dyDescent="0.15">
      <c r="A1459" s="1"/>
      <c r="B1459" s="1"/>
      <c r="F1459" s="19"/>
      <c r="L1459" s="18"/>
      <c r="P1459" s="45"/>
      <c r="Q1459" s="45"/>
      <c r="R1459" s="45"/>
      <c r="S1459" s="44"/>
      <c r="AD1459" s="37"/>
    </row>
    <row r="1460" spans="1:30" s="14" customFormat="1" x14ac:dyDescent="0.15">
      <c r="A1460" s="1"/>
      <c r="B1460" s="1"/>
      <c r="F1460" s="19"/>
      <c r="L1460" s="18"/>
      <c r="P1460" s="45"/>
      <c r="Q1460" s="45"/>
      <c r="R1460" s="45"/>
      <c r="S1460" s="44"/>
      <c r="AD1460" s="37"/>
    </row>
    <row r="1461" spans="1:30" s="14" customFormat="1" x14ac:dyDescent="0.15">
      <c r="A1461" s="1"/>
      <c r="B1461" s="1"/>
      <c r="F1461" s="19"/>
      <c r="L1461" s="18"/>
      <c r="P1461" s="45"/>
      <c r="Q1461" s="45"/>
      <c r="R1461" s="45"/>
      <c r="S1461" s="44"/>
      <c r="AD1461" s="37"/>
    </row>
    <row r="1462" spans="1:30" s="14" customFormat="1" x14ac:dyDescent="0.15">
      <c r="A1462" s="1"/>
      <c r="B1462" s="1"/>
      <c r="F1462" s="19"/>
      <c r="L1462" s="18"/>
      <c r="P1462" s="45"/>
      <c r="Q1462" s="45"/>
      <c r="R1462" s="45"/>
      <c r="S1462" s="44"/>
      <c r="AD1462" s="37"/>
    </row>
    <row r="1463" spans="1:30" s="14" customFormat="1" x14ac:dyDescent="0.15">
      <c r="A1463" s="1"/>
      <c r="B1463" s="1"/>
      <c r="F1463" s="19"/>
      <c r="L1463" s="18"/>
      <c r="P1463" s="45"/>
      <c r="Q1463" s="45"/>
      <c r="R1463" s="45"/>
      <c r="S1463" s="44"/>
      <c r="AD1463" s="37"/>
    </row>
    <row r="1464" spans="1:30" s="14" customFormat="1" x14ac:dyDescent="0.15">
      <c r="A1464" s="1"/>
      <c r="B1464" s="1"/>
      <c r="F1464" s="19"/>
      <c r="L1464" s="18"/>
      <c r="P1464" s="45"/>
      <c r="Q1464" s="45"/>
      <c r="R1464" s="45"/>
      <c r="S1464" s="44"/>
      <c r="AD1464" s="37"/>
    </row>
    <row r="1465" spans="1:30" s="14" customFormat="1" x14ac:dyDescent="0.15">
      <c r="A1465" s="1"/>
      <c r="B1465" s="1"/>
      <c r="F1465" s="19"/>
      <c r="L1465" s="18"/>
      <c r="P1465" s="45"/>
      <c r="Q1465" s="45"/>
      <c r="R1465" s="45"/>
      <c r="S1465" s="44"/>
      <c r="AD1465" s="37"/>
    </row>
    <row r="1466" spans="1:30" s="14" customFormat="1" x14ac:dyDescent="0.15">
      <c r="A1466" s="1"/>
      <c r="B1466" s="1"/>
      <c r="F1466" s="19"/>
      <c r="L1466" s="18"/>
      <c r="P1466" s="45"/>
      <c r="Q1466" s="45"/>
      <c r="R1466" s="45"/>
      <c r="S1466" s="44"/>
      <c r="AD1466" s="37"/>
    </row>
    <row r="1467" spans="1:30" s="14" customFormat="1" x14ac:dyDescent="0.15">
      <c r="A1467" s="1"/>
      <c r="B1467" s="1"/>
      <c r="F1467" s="19"/>
      <c r="L1467" s="18"/>
      <c r="P1467" s="45"/>
      <c r="Q1467" s="45"/>
      <c r="R1467" s="45"/>
      <c r="S1467" s="44"/>
      <c r="AD1467" s="37"/>
    </row>
    <row r="1468" spans="1:30" s="14" customFormat="1" x14ac:dyDescent="0.15">
      <c r="A1468" s="1"/>
      <c r="B1468" s="1"/>
      <c r="F1468" s="19"/>
      <c r="L1468" s="18"/>
      <c r="P1468" s="45"/>
      <c r="Q1468" s="45"/>
      <c r="R1468" s="45"/>
      <c r="S1468" s="44"/>
      <c r="AD1468" s="37"/>
    </row>
    <row r="1469" spans="1:30" s="14" customFormat="1" x14ac:dyDescent="0.15">
      <c r="A1469" s="1"/>
      <c r="B1469" s="1"/>
      <c r="F1469" s="19"/>
      <c r="L1469" s="18"/>
      <c r="P1469" s="45"/>
      <c r="Q1469" s="45"/>
      <c r="R1469" s="45"/>
      <c r="S1469" s="44"/>
      <c r="AD1469" s="37"/>
    </row>
    <row r="1470" spans="1:30" s="14" customFormat="1" x14ac:dyDescent="0.15">
      <c r="A1470" s="1"/>
      <c r="B1470" s="1"/>
      <c r="F1470" s="19"/>
      <c r="L1470" s="18"/>
      <c r="P1470" s="45"/>
      <c r="Q1470" s="45"/>
      <c r="R1470" s="45"/>
      <c r="S1470" s="44"/>
      <c r="AD1470" s="37"/>
    </row>
    <row r="1471" spans="1:30" s="14" customFormat="1" x14ac:dyDescent="0.15">
      <c r="A1471" s="1"/>
      <c r="B1471" s="1"/>
      <c r="F1471" s="19"/>
      <c r="L1471" s="18"/>
      <c r="P1471" s="45"/>
      <c r="Q1471" s="45"/>
      <c r="R1471" s="45"/>
      <c r="S1471" s="44"/>
      <c r="AD1471" s="37"/>
    </row>
    <row r="1472" spans="1:30" s="14" customFormat="1" x14ac:dyDescent="0.15">
      <c r="A1472" s="1"/>
      <c r="B1472" s="1"/>
      <c r="F1472" s="19"/>
      <c r="L1472" s="18"/>
      <c r="P1472" s="45"/>
      <c r="Q1472" s="45"/>
      <c r="R1472" s="45"/>
      <c r="S1472" s="44"/>
      <c r="AD1472" s="37"/>
    </row>
    <row r="1473" spans="1:30" s="14" customFormat="1" x14ac:dyDescent="0.15">
      <c r="A1473" s="1"/>
      <c r="B1473" s="1"/>
      <c r="F1473" s="19"/>
      <c r="L1473" s="18"/>
      <c r="P1473" s="45"/>
      <c r="Q1473" s="45"/>
      <c r="R1473" s="45"/>
      <c r="S1473" s="44"/>
      <c r="AD1473" s="37"/>
    </row>
    <row r="1474" spans="1:30" s="14" customFormat="1" x14ac:dyDescent="0.15">
      <c r="A1474" s="1"/>
      <c r="B1474" s="1"/>
      <c r="F1474" s="19"/>
      <c r="L1474" s="18"/>
      <c r="P1474" s="45"/>
      <c r="Q1474" s="45"/>
      <c r="R1474" s="45"/>
      <c r="S1474" s="44"/>
      <c r="AD1474" s="37"/>
    </row>
    <row r="1475" spans="1:30" s="14" customFormat="1" x14ac:dyDescent="0.15">
      <c r="A1475" s="1"/>
      <c r="B1475" s="1"/>
      <c r="F1475" s="19"/>
      <c r="L1475" s="18"/>
      <c r="P1475" s="45"/>
      <c r="Q1475" s="45"/>
      <c r="R1475" s="45"/>
      <c r="S1475" s="44"/>
      <c r="AD1475" s="37"/>
    </row>
    <row r="1476" spans="1:30" s="14" customFormat="1" x14ac:dyDescent="0.15">
      <c r="A1476" s="1"/>
      <c r="B1476" s="1"/>
      <c r="F1476" s="19"/>
      <c r="L1476" s="18"/>
      <c r="P1476" s="45"/>
      <c r="Q1476" s="45"/>
      <c r="R1476" s="45"/>
      <c r="S1476" s="44"/>
      <c r="AD1476" s="37"/>
    </row>
    <row r="1477" spans="1:30" s="14" customFormat="1" x14ac:dyDescent="0.15">
      <c r="A1477" s="1"/>
      <c r="B1477" s="1"/>
      <c r="F1477" s="19"/>
      <c r="L1477" s="18"/>
      <c r="P1477" s="45"/>
      <c r="Q1477" s="45"/>
      <c r="R1477" s="45"/>
      <c r="S1477" s="44"/>
      <c r="AD1477" s="37"/>
    </row>
    <row r="1478" spans="1:30" s="14" customFormat="1" x14ac:dyDescent="0.15">
      <c r="A1478" s="1"/>
      <c r="B1478" s="1"/>
      <c r="F1478" s="19"/>
      <c r="L1478" s="18"/>
      <c r="P1478" s="45"/>
      <c r="Q1478" s="45"/>
      <c r="R1478" s="45"/>
      <c r="S1478" s="44"/>
      <c r="AD1478" s="37"/>
    </row>
    <row r="1479" spans="1:30" s="14" customFormat="1" x14ac:dyDescent="0.15">
      <c r="A1479" s="1"/>
      <c r="B1479" s="1"/>
      <c r="F1479" s="19"/>
      <c r="L1479" s="18"/>
      <c r="P1479" s="45"/>
      <c r="Q1479" s="45"/>
      <c r="R1479" s="45"/>
      <c r="S1479" s="44"/>
      <c r="AD1479" s="37"/>
    </row>
    <row r="1480" spans="1:30" s="14" customFormat="1" x14ac:dyDescent="0.15">
      <c r="A1480" s="1"/>
      <c r="B1480" s="1"/>
      <c r="F1480" s="19"/>
      <c r="L1480" s="18"/>
      <c r="P1480" s="45"/>
      <c r="Q1480" s="45"/>
      <c r="R1480" s="45"/>
      <c r="S1480" s="44"/>
      <c r="AD1480" s="37"/>
    </row>
    <row r="1481" spans="1:30" s="14" customFormat="1" x14ac:dyDescent="0.15">
      <c r="A1481" s="1"/>
      <c r="B1481" s="1"/>
      <c r="F1481" s="19"/>
      <c r="L1481" s="18"/>
      <c r="P1481" s="45"/>
      <c r="Q1481" s="45"/>
      <c r="R1481" s="45"/>
      <c r="S1481" s="44"/>
      <c r="AD1481" s="37"/>
    </row>
    <row r="1482" spans="1:30" s="14" customFormat="1" x14ac:dyDescent="0.15">
      <c r="A1482" s="1"/>
      <c r="B1482" s="1"/>
      <c r="F1482" s="19"/>
      <c r="L1482" s="18"/>
      <c r="P1482" s="45"/>
      <c r="Q1482" s="45"/>
      <c r="R1482" s="45"/>
      <c r="S1482" s="44"/>
      <c r="AD1482" s="37"/>
    </row>
    <row r="1483" spans="1:30" s="14" customFormat="1" x14ac:dyDescent="0.15">
      <c r="A1483" s="1"/>
      <c r="B1483" s="1"/>
      <c r="F1483" s="19"/>
      <c r="L1483" s="18"/>
      <c r="P1483" s="45"/>
      <c r="Q1483" s="45"/>
      <c r="R1483" s="45"/>
      <c r="S1483" s="44"/>
      <c r="AD1483" s="37"/>
    </row>
    <row r="1484" spans="1:30" s="14" customFormat="1" x14ac:dyDescent="0.15">
      <c r="A1484" s="1"/>
      <c r="B1484" s="1"/>
      <c r="F1484" s="19"/>
      <c r="L1484" s="18"/>
      <c r="P1484" s="45"/>
      <c r="Q1484" s="45"/>
      <c r="R1484" s="45"/>
      <c r="S1484" s="44"/>
      <c r="AD1484" s="37"/>
    </row>
    <row r="1485" spans="1:30" s="14" customFormat="1" x14ac:dyDescent="0.15">
      <c r="A1485" s="1"/>
      <c r="B1485" s="1"/>
      <c r="F1485" s="19"/>
      <c r="L1485" s="18"/>
      <c r="P1485" s="45"/>
      <c r="Q1485" s="45"/>
      <c r="R1485" s="45"/>
      <c r="S1485" s="44"/>
      <c r="AD1485" s="37"/>
    </row>
    <row r="1486" spans="1:30" s="14" customFormat="1" x14ac:dyDescent="0.15">
      <c r="A1486" s="1"/>
      <c r="B1486" s="1"/>
      <c r="F1486" s="19"/>
      <c r="L1486" s="18"/>
      <c r="P1486" s="45"/>
      <c r="Q1486" s="45"/>
      <c r="R1486" s="45"/>
      <c r="S1486" s="44"/>
      <c r="AD1486" s="37"/>
    </row>
    <row r="1487" spans="1:30" s="14" customFormat="1" x14ac:dyDescent="0.15">
      <c r="A1487" s="1"/>
      <c r="B1487" s="1"/>
      <c r="F1487" s="19"/>
      <c r="L1487" s="18"/>
      <c r="P1487" s="45"/>
      <c r="Q1487" s="45"/>
      <c r="R1487" s="45"/>
      <c r="S1487" s="44"/>
      <c r="AD1487" s="37"/>
    </row>
    <row r="1488" spans="1:30" s="14" customFormat="1" x14ac:dyDescent="0.15">
      <c r="A1488" s="1"/>
      <c r="B1488" s="1"/>
      <c r="F1488" s="19"/>
      <c r="L1488" s="18"/>
      <c r="P1488" s="45"/>
      <c r="Q1488" s="45"/>
      <c r="R1488" s="45"/>
      <c r="S1488" s="44"/>
      <c r="AD1488" s="37"/>
    </row>
    <row r="1489" spans="1:30" s="14" customFormat="1" x14ac:dyDescent="0.15">
      <c r="A1489" s="1"/>
      <c r="B1489" s="1"/>
      <c r="F1489" s="19"/>
      <c r="L1489" s="18"/>
      <c r="P1489" s="45"/>
      <c r="Q1489" s="45"/>
      <c r="R1489" s="45"/>
      <c r="S1489" s="44"/>
      <c r="AD1489" s="37"/>
    </row>
    <row r="1490" spans="1:30" s="14" customFormat="1" x14ac:dyDescent="0.15">
      <c r="A1490" s="1"/>
      <c r="B1490" s="1"/>
      <c r="F1490" s="19"/>
      <c r="L1490" s="18"/>
      <c r="P1490" s="45"/>
      <c r="Q1490" s="45"/>
      <c r="R1490" s="45"/>
      <c r="S1490" s="44"/>
      <c r="AD1490" s="37"/>
    </row>
    <row r="1491" spans="1:30" s="14" customFormat="1" x14ac:dyDescent="0.15">
      <c r="A1491" s="1"/>
      <c r="B1491" s="1"/>
      <c r="F1491" s="19"/>
      <c r="L1491" s="18"/>
      <c r="P1491" s="45"/>
      <c r="Q1491" s="45"/>
      <c r="R1491" s="45"/>
      <c r="S1491" s="44"/>
      <c r="AD1491" s="37"/>
    </row>
    <row r="1492" spans="1:30" s="14" customFormat="1" x14ac:dyDescent="0.15">
      <c r="A1492" s="1"/>
      <c r="B1492" s="1"/>
      <c r="F1492" s="19"/>
      <c r="L1492" s="18"/>
      <c r="P1492" s="45"/>
      <c r="Q1492" s="45"/>
      <c r="R1492" s="45"/>
      <c r="S1492" s="44"/>
      <c r="AD1492" s="37"/>
    </row>
    <row r="1493" spans="1:30" s="14" customFormat="1" x14ac:dyDescent="0.15">
      <c r="A1493" s="1"/>
      <c r="B1493" s="1"/>
      <c r="F1493" s="19"/>
      <c r="L1493" s="18"/>
      <c r="P1493" s="45"/>
      <c r="Q1493" s="45"/>
      <c r="R1493" s="45"/>
      <c r="S1493" s="44"/>
      <c r="AD1493" s="37"/>
    </row>
    <row r="1494" spans="1:30" s="14" customFormat="1" x14ac:dyDescent="0.15">
      <c r="A1494" s="1"/>
      <c r="B1494" s="1"/>
      <c r="F1494" s="19"/>
      <c r="L1494" s="18"/>
      <c r="P1494" s="45"/>
      <c r="Q1494" s="45"/>
      <c r="R1494" s="45"/>
      <c r="S1494" s="44"/>
      <c r="AD1494" s="37"/>
    </row>
    <row r="1495" spans="1:30" s="14" customFormat="1" x14ac:dyDescent="0.15">
      <c r="A1495" s="1"/>
      <c r="B1495" s="1"/>
      <c r="F1495" s="19"/>
      <c r="L1495" s="18"/>
      <c r="P1495" s="45"/>
      <c r="Q1495" s="45"/>
      <c r="R1495" s="45"/>
      <c r="S1495" s="44"/>
      <c r="AD1495" s="37"/>
    </row>
    <row r="1496" spans="1:30" s="14" customFormat="1" x14ac:dyDescent="0.15">
      <c r="A1496" s="1"/>
      <c r="B1496" s="1"/>
      <c r="F1496" s="19"/>
      <c r="L1496" s="18"/>
      <c r="P1496" s="45"/>
      <c r="Q1496" s="45"/>
      <c r="R1496" s="45"/>
      <c r="S1496" s="44"/>
      <c r="AD1496" s="37"/>
    </row>
    <row r="1497" spans="1:30" s="14" customFormat="1" x14ac:dyDescent="0.15">
      <c r="A1497" s="1"/>
      <c r="B1497" s="1"/>
      <c r="F1497" s="19"/>
      <c r="L1497" s="18"/>
      <c r="P1497" s="45"/>
      <c r="Q1497" s="45"/>
      <c r="R1497" s="45"/>
      <c r="S1497" s="44"/>
      <c r="AD1497" s="37"/>
    </row>
    <row r="1498" spans="1:30" s="14" customFormat="1" x14ac:dyDescent="0.15">
      <c r="A1498" s="1"/>
      <c r="B1498" s="1"/>
      <c r="F1498" s="19"/>
      <c r="L1498" s="18"/>
      <c r="P1498" s="45"/>
      <c r="Q1498" s="45"/>
      <c r="R1498" s="45"/>
      <c r="S1498" s="44"/>
      <c r="AD1498" s="37"/>
    </row>
    <row r="1499" spans="1:30" s="14" customFormat="1" x14ac:dyDescent="0.15">
      <c r="A1499" s="1"/>
      <c r="B1499" s="1"/>
      <c r="F1499" s="19"/>
      <c r="L1499" s="18"/>
      <c r="P1499" s="45"/>
      <c r="Q1499" s="45"/>
      <c r="R1499" s="45"/>
      <c r="S1499" s="44"/>
      <c r="AD1499" s="37"/>
    </row>
    <row r="1500" spans="1:30" s="14" customFormat="1" x14ac:dyDescent="0.15">
      <c r="A1500" s="1"/>
      <c r="B1500" s="1"/>
      <c r="F1500" s="19"/>
      <c r="L1500" s="18"/>
      <c r="P1500" s="45"/>
      <c r="Q1500" s="45"/>
      <c r="R1500" s="45"/>
      <c r="S1500" s="44"/>
      <c r="AD1500" s="37"/>
    </row>
    <row r="1501" spans="1:30" s="14" customFormat="1" x14ac:dyDescent="0.15">
      <c r="A1501" s="1"/>
      <c r="B1501" s="1"/>
      <c r="F1501" s="19"/>
      <c r="L1501" s="18"/>
      <c r="P1501" s="45"/>
      <c r="Q1501" s="45"/>
      <c r="R1501" s="45"/>
      <c r="S1501" s="44"/>
      <c r="AD1501" s="37"/>
    </row>
    <row r="1502" spans="1:30" s="14" customFormat="1" x14ac:dyDescent="0.15">
      <c r="A1502" s="1"/>
      <c r="B1502" s="1"/>
      <c r="F1502" s="19"/>
      <c r="L1502" s="18"/>
      <c r="P1502" s="45"/>
      <c r="Q1502" s="45"/>
      <c r="R1502" s="45"/>
      <c r="S1502" s="44"/>
      <c r="AD1502" s="37"/>
    </row>
    <row r="1503" spans="1:30" s="14" customFormat="1" x14ac:dyDescent="0.15">
      <c r="A1503" s="1"/>
      <c r="B1503" s="1"/>
      <c r="F1503" s="19"/>
      <c r="L1503" s="18"/>
      <c r="P1503" s="45"/>
      <c r="Q1503" s="45"/>
      <c r="R1503" s="45"/>
      <c r="S1503" s="44"/>
      <c r="AD1503" s="37"/>
    </row>
    <row r="1504" spans="1:30" s="14" customFormat="1" x14ac:dyDescent="0.15">
      <c r="A1504" s="1"/>
      <c r="B1504" s="1"/>
      <c r="F1504" s="19"/>
      <c r="L1504" s="18"/>
      <c r="P1504" s="45"/>
      <c r="Q1504" s="45"/>
      <c r="R1504" s="45"/>
      <c r="S1504" s="44"/>
      <c r="AD1504" s="37"/>
    </row>
    <row r="1505" spans="1:30" s="14" customFormat="1" x14ac:dyDescent="0.15">
      <c r="A1505" s="1"/>
      <c r="B1505" s="1"/>
      <c r="F1505" s="19"/>
      <c r="L1505" s="18"/>
      <c r="P1505" s="45"/>
      <c r="Q1505" s="45"/>
      <c r="R1505" s="45"/>
      <c r="S1505" s="44"/>
      <c r="AD1505" s="37"/>
    </row>
    <row r="1506" spans="1:30" s="14" customFormat="1" x14ac:dyDescent="0.15">
      <c r="A1506" s="1"/>
      <c r="B1506" s="1"/>
      <c r="F1506" s="19"/>
      <c r="L1506" s="18"/>
      <c r="P1506" s="45"/>
      <c r="Q1506" s="45"/>
      <c r="R1506" s="45"/>
      <c r="S1506" s="44"/>
      <c r="AD1506" s="37"/>
    </row>
    <row r="1507" spans="1:30" s="14" customFormat="1" x14ac:dyDescent="0.15">
      <c r="A1507" s="1"/>
      <c r="B1507" s="1"/>
      <c r="F1507" s="19"/>
      <c r="L1507" s="18"/>
      <c r="P1507" s="45"/>
      <c r="Q1507" s="45"/>
      <c r="R1507" s="45"/>
      <c r="S1507" s="44"/>
      <c r="AD1507" s="37"/>
    </row>
    <row r="1508" spans="1:30" s="14" customFormat="1" x14ac:dyDescent="0.15">
      <c r="A1508" s="1"/>
      <c r="B1508" s="1"/>
      <c r="F1508" s="19"/>
      <c r="L1508" s="18"/>
      <c r="P1508" s="45"/>
      <c r="Q1508" s="45"/>
      <c r="R1508" s="45"/>
      <c r="S1508" s="44"/>
      <c r="AD1508" s="37"/>
    </row>
    <row r="1509" spans="1:30" s="14" customFormat="1" x14ac:dyDescent="0.15">
      <c r="A1509" s="1"/>
      <c r="B1509" s="1"/>
      <c r="F1509" s="19"/>
      <c r="L1509" s="18"/>
      <c r="P1509" s="45"/>
      <c r="Q1509" s="45"/>
      <c r="R1509" s="45"/>
      <c r="S1509" s="44"/>
      <c r="AD1509" s="37"/>
    </row>
    <row r="1510" spans="1:30" s="14" customFormat="1" x14ac:dyDescent="0.15">
      <c r="A1510" s="1"/>
      <c r="B1510" s="1"/>
      <c r="F1510" s="19"/>
      <c r="L1510" s="18"/>
      <c r="P1510" s="45"/>
      <c r="Q1510" s="45"/>
      <c r="R1510" s="45"/>
      <c r="S1510" s="44"/>
      <c r="AD1510" s="37"/>
    </row>
    <row r="1511" spans="1:30" s="14" customFormat="1" x14ac:dyDescent="0.15">
      <c r="A1511" s="1"/>
      <c r="B1511" s="1"/>
      <c r="F1511" s="19"/>
      <c r="L1511" s="18"/>
      <c r="P1511" s="45"/>
      <c r="Q1511" s="45"/>
      <c r="R1511" s="45"/>
      <c r="S1511" s="44"/>
      <c r="AD1511" s="37"/>
    </row>
    <row r="1512" spans="1:30" s="14" customFormat="1" x14ac:dyDescent="0.15">
      <c r="A1512" s="1"/>
      <c r="B1512" s="1"/>
      <c r="F1512" s="19"/>
      <c r="L1512" s="18"/>
      <c r="P1512" s="45"/>
      <c r="Q1512" s="45"/>
      <c r="R1512" s="45"/>
      <c r="S1512" s="44"/>
      <c r="AD1512" s="37"/>
    </row>
    <row r="1513" spans="1:30" s="14" customFormat="1" x14ac:dyDescent="0.15">
      <c r="A1513" s="1"/>
      <c r="B1513" s="1"/>
      <c r="F1513" s="19"/>
      <c r="L1513" s="18"/>
      <c r="P1513" s="45"/>
      <c r="Q1513" s="45"/>
      <c r="R1513" s="45"/>
      <c r="S1513" s="44"/>
      <c r="AD1513" s="37"/>
    </row>
    <row r="1514" spans="1:30" s="14" customFormat="1" x14ac:dyDescent="0.15">
      <c r="A1514" s="1"/>
      <c r="B1514" s="1"/>
      <c r="F1514" s="19"/>
      <c r="L1514" s="18"/>
      <c r="P1514" s="45"/>
      <c r="Q1514" s="45"/>
      <c r="R1514" s="45"/>
      <c r="S1514" s="44"/>
      <c r="AD1514" s="37"/>
    </row>
    <row r="1515" spans="1:30" s="14" customFormat="1" x14ac:dyDescent="0.15">
      <c r="A1515" s="1"/>
      <c r="B1515" s="1"/>
      <c r="F1515" s="19"/>
      <c r="L1515" s="18"/>
      <c r="P1515" s="45"/>
      <c r="Q1515" s="45"/>
      <c r="R1515" s="45"/>
      <c r="S1515" s="44"/>
      <c r="AD1515" s="37"/>
    </row>
    <row r="1516" spans="1:30" s="14" customFormat="1" x14ac:dyDescent="0.15">
      <c r="A1516" s="1"/>
      <c r="B1516" s="1"/>
      <c r="F1516" s="19"/>
      <c r="L1516" s="18"/>
      <c r="P1516" s="45"/>
      <c r="Q1516" s="45"/>
      <c r="R1516" s="45"/>
      <c r="S1516" s="44"/>
      <c r="AD1516" s="37"/>
    </row>
    <row r="1517" spans="1:30" s="14" customFormat="1" x14ac:dyDescent="0.15">
      <c r="A1517" s="1"/>
      <c r="B1517" s="1"/>
      <c r="F1517" s="19"/>
      <c r="L1517" s="18"/>
      <c r="P1517" s="45"/>
      <c r="Q1517" s="45"/>
      <c r="R1517" s="45"/>
      <c r="S1517" s="44"/>
      <c r="AD1517" s="37"/>
    </row>
    <row r="1518" spans="1:30" s="14" customFormat="1" x14ac:dyDescent="0.15">
      <c r="A1518" s="1"/>
      <c r="B1518" s="1"/>
      <c r="F1518" s="19"/>
      <c r="L1518" s="18"/>
      <c r="P1518" s="45"/>
      <c r="Q1518" s="45"/>
      <c r="R1518" s="45"/>
      <c r="S1518" s="44"/>
      <c r="AD1518" s="37"/>
    </row>
    <row r="1519" spans="1:30" s="14" customFormat="1" x14ac:dyDescent="0.15">
      <c r="A1519" s="1"/>
      <c r="B1519" s="1"/>
      <c r="F1519" s="19"/>
      <c r="L1519" s="18"/>
      <c r="P1519" s="45"/>
      <c r="Q1519" s="45"/>
      <c r="R1519" s="45"/>
      <c r="S1519" s="44"/>
      <c r="AD1519" s="37"/>
    </row>
    <row r="1520" spans="1:30" s="14" customFormat="1" x14ac:dyDescent="0.15">
      <c r="A1520" s="1"/>
      <c r="B1520" s="1"/>
      <c r="F1520" s="19"/>
      <c r="L1520" s="18"/>
      <c r="P1520" s="45"/>
      <c r="Q1520" s="45"/>
      <c r="R1520" s="45"/>
      <c r="S1520" s="44"/>
      <c r="AD1520" s="37"/>
    </row>
    <row r="1521" spans="1:30" s="14" customFormat="1" x14ac:dyDescent="0.15">
      <c r="A1521" s="1"/>
      <c r="B1521" s="1"/>
      <c r="F1521" s="19"/>
      <c r="L1521" s="18"/>
      <c r="P1521" s="45"/>
      <c r="Q1521" s="45"/>
      <c r="R1521" s="45"/>
      <c r="S1521" s="44"/>
      <c r="AD1521" s="37"/>
    </row>
    <row r="1522" spans="1:30" s="14" customFormat="1" x14ac:dyDescent="0.15">
      <c r="A1522" s="1"/>
      <c r="B1522" s="1"/>
      <c r="F1522" s="19"/>
      <c r="L1522" s="18"/>
      <c r="P1522" s="45"/>
      <c r="Q1522" s="45"/>
      <c r="R1522" s="45"/>
      <c r="S1522" s="44"/>
      <c r="AD1522" s="37"/>
    </row>
    <row r="1523" spans="1:30" s="14" customFormat="1" x14ac:dyDescent="0.15">
      <c r="A1523" s="1"/>
      <c r="B1523" s="1"/>
      <c r="F1523" s="19"/>
      <c r="L1523" s="18"/>
      <c r="P1523" s="45"/>
      <c r="Q1523" s="45"/>
      <c r="R1523" s="45"/>
      <c r="S1523" s="44"/>
      <c r="AD1523" s="37"/>
    </row>
    <row r="1524" spans="1:30" s="14" customFormat="1" x14ac:dyDescent="0.15">
      <c r="A1524" s="1"/>
      <c r="B1524" s="1"/>
      <c r="F1524" s="19"/>
      <c r="L1524" s="18"/>
      <c r="P1524" s="45"/>
      <c r="Q1524" s="45"/>
      <c r="R1524" s="45"/>
      <c r="S1524" s="44"/>
      <c r="AD1524" s="37"/>
    </row>
    <row r="1525" spans="1:30" s="14" customFormat="1" x14ac:dyDescent="0.15">
      <c r="A1525" s="1"/>
      <c r="B1525" s="1"/>
      <c r="F1525" s="19"/>
      <c r="L1525" s="18"/>
      <c r="P1525" s="45"/>
      <c r="Q1525" s="45"/>
      <c r="R1525" s="45"/>
      <c r="S1525" s="44"/>
      <c r="AD1525" s="37"/>
    </row>
    <row r="1526" spans="1:30" s="14" customFormat="1" x14ac:dyDescent="0.15">
      <c r="A1526" s="1"/>
      <c r="B1526" s="1"/>
      <c r="F1526" s="19"/>
      <c r="L1526" s="18"/>
      <c r="P1526" s="45"/>
      <c r="Q1526" s="45"/>
      <c r="R1526" s="45"/>
      <c r="S1526" s="44"/>
      <c r="AD1526" s="37"/>
    </row>
    <row r="1527" spans="1:30" s="14" customFormat="1" x14ac:dyDescent="0.15">
      <c r="A1527" s="1"/>
      <c r="B1527" s="1"/>
      <c r="F1527" s="19"/>
      <c r="L1527" s="18"/>
      <c r="P1527" s="45"/>
      <c r="Q1527" s="45"/>
      <c r="R1527" s="45"/>
      <c r="S1527" s="44"/>
      <c r="AD1527" s="37"/>
    </row>
    <row r="1528" spans="1:30" s="14" customFormat="1" x14ac:dyDescent="0.15">
      <c r="A1528" s="1"/>
      <c r="B1528" s="1"/>
      <c r="F1528" s="19"/>
      <c r="L1528" s="18"/>
      <c r="P1528" s="45"/>
      <c r="Q1528" s="45"/>
      <c r="R1528" s="45"/>
      <c r="S1528" s="44"/>
      <c r="AD1528" s="37"/>
    </row>
    <row r="1529" spans="1:30" s="14" customFormat="1" x14ac:dyDescent="0.15">
      <c r="A1529" s="1"/>
      <c r="B1529" s="1"/>
      <c r="F1529" s="19"/>
      <c r="L1529" s="18"/>
      <c r="P1529" s="45"/>
      <c r="Q1529" s="45"/>
      <c r="R1529" s="45"/>
      <c r="S1529" s="44"/>
      <c r="AD1529" s="37"/>
    </row>
    <row r="1530" spans="1:30" s="14" customFormat="1" x14ac:dyDescent="0.15">
      <c r="A1530" s="1"/>
      <c r="B1530" s="1"/>
      <c r="F1530" s="19"/>
      <c r="L1530" s="18"/>
      <c r="P1530" s="45"/>
      <c r="Q1530" s="45"/>
      <c r="R1530" s="45"/>
      <c r="S1530" s="44"/>
      <c r="AD1530" s="37"/>
    </row>
    <row r="1531" spans="1:30" s="14" customFormat="1" x14ac:dyDescent="0.15">
      <c r="A1531" s="1"/>
      <c r="B1531" s="1"/>
      <c r="F1531" s="19"/>
      <c r="L1531" s="18"/>
      <c r="P1531" s="45"/>
      <c r="Q1531" s="45"/>
      <c r="R1531" s="45"/>
      <c r="S1531" s="44"/>
      <c r="AD1531" s="37"/>
    </row>
    <row r="1532" spans="1:30" s="14" customFormat="1" x14ac:dyDescent="0.15">
      <c r="A1532" s="1"/>
      <c r="B1532" s="1"/>
      <c r="F1532" s="19"/>
      <c r="L1532" s="18"/>
      <c r="P1532" s="45"/>
      <c r="Q1532" s="45"/>
      <c r="R1532" s="45"/>
      <c r="S1532" s="44"/>
      <c r="AD1532" s="37"/>
    </row>
    <row r="1533" spans="1:30" s="14" customFormat="1" x14ac:dyDescent="0.15">
      <c r="A1533" s="1"/>
      <c r="B1533" s="1"/>
      <c r="F1533" s="19"/>
      <c r="L1533" s="18"/>
      <c r="P1533" s="45"/>
      <c r="Q1533" s="45"/>
      <c r="R1533" s="45"/>
      <c r="S1533" s="44"/>
      <c r="AD1533" s="37"/>
    </row>
    <row r="1534" spans="1:30" s="14" customFormat="1" x14ac:dyDescent="0.15">
      <c r="A1534" s="1"/>
      <c r="B1534" s="1"/>
      <c r="F1534" s="19"/>
      <c r="L1534" s="18"/>
      <c r="P1534" s="45"/>
      <c r="Q1534" s="45"/>
      <c r="R1534" s="45"/>
      <c r="S1534" s="44"/>
      <c r="AD1534" s="37"/>
    </row>
    <row r="1535" spans="1:30" s="14" customFormat="1" x14ac:dyDescent="0.15">
      <c r="A1535" s="1"/>
      <c r="B1535" s="1"/>
      <c r="F1535" s="19"/>
      <c r="L1535" s="18"/>
      <c r="P1535" s="45"/>
      <c r="Q1535" s="45"/>
      <c r="R1535" s="45"/>
      <c r="S1535" s="44"/>
      <c r="AD1535" s="37"/>
    </row>
    <row r="1536" spans="1:30" s="14" customFormat="1" x14ac:dyDescent="0.15">
      <c r="A1536" s="1"/>
      <c r="B1536" s="1"/>
      <c r="F1536" s="19"/>
      <c r="L1536" s="18"/>
      <c r="P1536" s="45"/>
      <c r="Q1536" s="45"/>
      <c r="R1536" s="45"/>
      <c r="S1536" s="44"/>
      <c r="AD1536" s="37"/>
    </row>
    <row r="1537" spans="1:30" s="14" customFormat="1" x14ac:dyDescent="0.15">
      <c r="A1537" s="1"/>
      <c r="B1537" s="1"/>
      <c r="F1537" s="19"/>
      <c r="L1537" s="18"/>
      <c r="P1537" s="45"/>
      <c r="Q1537" s="45"/>
      <c r="R1537" s="45"/>
      <c r="S1537" s="44"/>
      <c r="AD1537" s="37"/>
    </row>
    <row r="1538" spans="1:30" s="14" customFormat="1" x14ac:dyDescent="0.15">
      <c r="A1538" s="1"/>
      <c r="B1538" s="1"/>
      <c r="F1538" s="19"/>
      <c r="L1538" s="18"/>
      <c r="P1538" s="45"/>
      <c r="Q1538" s="45"/>
      <c r="R1538" s="45"/>
      <c r="S1538" s="44"/>
      <c r="AD1538" s="37"/>
    </row>
    <row r="1539" spans="1:30" s="14" customFormat="1" x14ac:dyDescent="0.15">
      <c r="A1539" s="1"/>
      <c r="B1539" s="1"/>
      <c r="F1539" s="19"/>
      <c r="L1539" s="18"/>
      <c r="P1539" s="45"/>
      <c r="Q1539" s="45"/>
      <c r="R1539" s="45"/>
      <c r="S1539" s="44"/>
      <c r="AD1539" s="37"/>
    </row>
    <row r="1540" spans="1:30" s="14" customFormat="1" x14ac:dyDescent="0.15">
      <c r="A1540" s="1"/>
      <c r="B1540" s="1"/>
      <c r="F1540" s="19"/>
      <c r="L1540" s="18"/>
      <c r="P1540" s="45"/>
      <c r="Q1540" s="45"/>
      <c r="R1540" s="45"/>
      <c r="S1540" s="44"/>
      <c r="AD1540" s="37"/>
    </row>
    <row r="1541" spans="1:30" s="14" customFormat="1" x14ac:dyDescent="0.15">
      <c r="A1541" s="1"/>
      <c r="B1541" s="1"/>
      <c r="F1541" s="19"/>
      <c r="L1541" s="18"/>
      <c r="P1541" s="45"/>
      <c r="Q1541" s="45"/>
      <c r="R1541" s="45"/>
      <c r="S1541" s="44"/>
      <c r="AD1541" s="37"/>
    </row>
    <row r="1542" spans="1:30" s="14" customFormat="1" x14ac:dyDescent="0.15">
      <c r="A1542" s="1"/>
      <c r="B1542" s="1"/>
      <c r="F1542" s="19"/>
      <c r="L1542" s="18"/>
      <c r="P1542" s="45"/>
      <c r="Q1542" s="45"/>
      <c r="R1542" s="45"/>
      <c r="S1542" s="44"/>
      <c r="AD1542" s="37"/>
    </row>
    <row r="1543" spans="1:30" s="14" customFormat="1" x14ac:dyDescent="0.15">
      <c r="A1543" s="1"/>
      <c r="B1543" s="1"/>
      <c r="F1543" s="19"/>
      <c r="L1543" s="18"/>
      <c r="P1543" s="45"/>
      <c r="Q1543" s="45"/>
      <c r="R1543" s="45"/>
      <c r="S1543" s="44"/>
      <c r="AD1543" s="37"/>
    </row>
    <row r="1544" spans="1:30" s="14" customFormat="1" x14ac:dyDescent="0.15">
      <c r="A1544" s="1"/>
      <c r="B1544" s="1"/>
      <c r="F1544" s="19"/>
      <c r="L1544" s="18"/>
      <c r="P1544" s="45"/>
      <c r="Q1544" s="45"/>
      <c r="R1544" s="45"/>
      <c r="S1544" s="44"/>
      <c r="AD1544" s="37"/>
    </row>
    <row r="1545" spans="1:30" s="14" customFormat="1" x14ac:dyDescent="0.15">
      <c r="A1545" s="1"/>
      <c r="B1545" s="1"/>
      <c r="F1545" s="19"/>
      <c r="L1545" s="18"/>
      <c r="P1545" s="45"/>
      <c r="Q1545" s="45"/>
      <c r="R1545" s="45"/>
      <c r="S1545" s="44"/>
      <c r="AD1545" s="37"/>
    </row>
    <row r="1546" spans="1:30" s="14" customFormat="1" x14ac:dyDescent="0.15">
      <c r="A1546" s="1"/>
      <c r="B1546" s="1"/>
      <c r="F1546" s="19"/>
      <c r="L1546" s="18"/>
      <c r="P1546" s="45"/>
      <c r="Q1546" s="45"/>
      <c r="R1546" s="45"/>
      <c r="S1546" s="44"/>
      <c r="AD1546" s="37"/>
    </row>
    <row r="1547" spans="1:30" s="14" customFormat="1" x14ac:dyDescent="0.15">
      <c r="A1547" s="1"/>
      <c r="B1547" s="1"/>
      <c r="F1547" s="19"/>
      <c r="L1547" s="18"/>
      <c r="P1547" s="45"/>
      <c r="Q1547" s="45"/>
      <c r="R1547" s="45"/>
      <c r="S1547" s="44"/>
      <c r="AD1547" s="37"/>
    </row>
    <row r="1548" spans="1:30" s="14" customFormat="1" x14ac:dyDescent="0.15">
      <c r="A1548" s="1"/>
      <c r="B1548" s="1"/>
      <c r="F1548" s="19"/>
      <c r="L1548" s="18"/>
      <c r="P1548" s="45"/>
      <c r="Q1548" s="45"/>
      <c r="R1548" s="45"/>
      <c r="S1548" s="44"/>
      <c r="AD1548" s="37"/>
    </row>
    <row r="1549" spans="1:30" s="14" customFormat="1" x14ac:dyDescent="0.15">
      <c r="A1549" s="1"/>
      <c r="B1549" s="1"/>
      <c r="F1549" s="19"/>
      <c r="L1549" s="18"/>
      <c r="P1549" s="45"/>
      <c r="Q1549" s="45"/>
      <c r="R1549" s="45"/>
      <c r="S1549" s="44"/>
      <c r="AD1549" s="37"/>
    </row>
    <row r="1550" spans="1:30" s="14" customFormat="1" x14ac:dyDescent="0.15">
      <c r="A1550" s="1"/>
      <c r="B1550" s="1"/>
      <c r="F1550" s="19"/>
      <c r="L1550" s="18"/>
      <c r="P1550" s="45"/>
      <c r="Q1550" s="45"/>
      <c r="R1550" s="45"/>
      <c r="S1550" s="44"/>
      <c r="AD1550" s="37"/>
    </row>
    <row r="1551" spans="1:30" s="14" customFormat="1" x14ac:dyDescent="0.15">
      <c r="A1551" s="1"/>
      <c r="B1551" s="1"/>
      <c r="F1551" s="19"/>
      <c r="L1551" s="18"/>
      <c r="P1551" s="45"/>
      <c r="Q1551" s="45"/>
      <c r="R1551" s="45"/>
      <c r="S1551" s="44"/>
      <c r="AD1551" s="37"/>
    </row>
    <row r="1552" spans="1:30" s="14" customFormat="1" x14ac:dyDescent="0.15">
      <c r="A1552" s="1"/>
      <c r="B1552" s="1"/>
      <c r="F1552" s="19"/>
      <c r="L1552" s="18"/>
      <c r="P1552" s="45"/>
      <c r="Q1552" s="45"/>
      <c r="R1552" s="45"/>
      <c r="S1552" s="44"/>
      <c r="AD1552" s="37"/>
    </row>
    <row r="1553" spans="1:30" s="14" customFormat="1" x14ac:dyDescent="0.15">
      <c r="A1553" s="1"/>
      <c r="B1553" s="1"/>
      <c r="F1553" s="19"/>
      <c r="L1553" s="18"/>
      <c r="P1553" s="45"/>
      <c r="Q1553" s="45"/>
      <c r="R1553" s="45"/>
      <c r="S1553" s="44"/>
      <c r="AD1553" s="37"/>
    </row>
    <row r="1554" spans="1:30" s="14" customFormat="1" x14ac:dyDescent="0.15">
      <c r="A1554" s="1"/>
      <c r="B1554" s="1"/>
      <c r="F1554" s="19"/>
      <c r="L1554" s="18"/>
      <c r="P1554" s="45"/>
      <c r="Q1554" s="45"/>
      <c r="R1554" s="45"/>
      <c r="S1554" s="44"/>
      <c r="AD1554" s="37"/>
    </row>
    <row r="1555" spans="1:30" s="14" customFormat="1" x14ac:dyDescent="0.15">
      <c r="A1555" s="1"/>
      <c r="B1555" s="1"/>
      <c r="F1555" s="19"/>
      <c r="L1555" s="18"/>
      <c r="P1555" s="45"/>
      <c r="Q1555" s="45"/>
      <c r="R1555" s="45"/>
      <c r="S1555" s="44"/>
      <c r="AD1555" s="37"/>
    </row>
    <row r="1556" spans="1:30" s="14" customFormat="1" x14ac:dyDescent="0.15">
      <c r="A1556" s="1"/>
      <c r="B1556" s="1"/>
      <c r="F1556" s="19"/>
      <c r="L1556" s="18"/>
      <c r="P1556" s="45"/>
      <c r="Q1556" s="45"/>
      <c r="R1556" s="45"/>
      <c r="S1556" s="44"/>
      <c r="AD1556" s="37"/>
    </row>
    <row r="1557" spans="1:30" s="14" customFormat="1" x14ac:dyDescent="0.15">
      <c r="A1557" s="1"/>
      <c r="B1557" s="1"/>
      <c r="F1557" s="19"/>
      <c r="L1557" s="18"/>
      <c r="P1557" s="45"/>
      <c r="Q1557" s="45"/>
      <c r="R1557" s="45"/>
      <c r="S1557" s="44"/>
      <c r="AD1557" s="37"/>
    </row>
    <row r="1558" spans="1:30" s="14" customFormat="1" x14ac:dyDescent="0.15">
      <c r="A1558" s="1"/>
      <c r="B1558" s="1"/>
      <c r="F1558" s="19"/>
      <c r="L1558" s="18"/>
      <c r="P1558" s="45"/>
      <c r="Q1558" s="45"/>
      <c r="R1558" s="45"/>
      <c r="S1558" s="44"/>
      <c r="AD1558" s="37"/>
    </row>
    <row r="1559" spans="1:30" s="14" customFormat="1" x14ac:dyDescent="0.15">
      <c r="A1559" s="1"/>
      <c r="B1559" s="1"/>
      <c r="F1559" s="19"/>
      <c r="L1559" s="18"/>
      <c r="P1559" s="45"/>
      <c r="Q1559" s="45"/>
      <c r="R1559" s="45"/>
      <c r="S1559" s="44"/>
      <c r="AD1559" s="37"/>
    </row>
    <row r="1560" spans="1:30" s="14" customFormat="1" x14ac:dyDescent="0.15">
      <c r="A1560" s="1"/>
      <c r="B1560" s="1"/>
      <c r="F1560" s="19"/>
      <c r="L1560" s="18"/>
      <c r="P1560" s="45"/>
      <c r="Q1560" s="45"/>
      <c r="R1560" s="45"/>
      <c r="S1560" s="44"/>
      <c r="AD1560" s="37"/>
    </row>
    <row r="1561" spans="1:30" s="14" customFormat="1" x14ac:dyDescent="0.15">
      <c r="A1561" s="1"/>
      <c r="B1561" s="1"/>
      <c r="F1561" s="19"/>
      <c r="L1561" s="18"/>
      <c r="P1561" s="45"/>
      <c r="Q1561" s="45"/>
      <c r="R1561" s="45"/>
      <c r="S1561" s="44"/>
      <c r="AD1561" s="37"/>
    </row>
    <row r="1562" spans="1:30" s="14" customFormat="1" x14ac:dyDescent="0.15">
      <c r="A1562" s="1"/>
      <c r="B1562" s="1"/>
      <c r="F1562" s="19"/>
      <c r="L1562" s="18"/>
      <c r="P1562" s="45"/>
      <c r="Q1562" s="45"/>
      <c r="R1562" s="45"/>
      <c r="S1562" s="44"/>
      <c r="AD1562" s="37"/>
    </row>
    <row r="1563" spans="1:30" s="14" customFormat="1" x14ac:dyDescent="0.15">
      <c r="A1563" s="1"/>
      <c r="B1563" s="1"/>
      <c r="F1563" s="19"/>
      <c r="L1563" s="18"/>
      <c r="P1563" s="45"/>
      <c r="Q1563" s="45"/>
      <c r="R1563" s="45"/>
      <c r="S1563" s="44"/>
      <c r="AD1563" s="37"/>
    </row>
    <row r="1564" spans="1:30" s="14" customFormat="1" x14ac:dyDescent="0.15">
      <c r="A1564" s="1"/>
      <c r="B1564" s="1"/>
      <c r="F1564" s="19"/>
      <c r="L1564" s="18"/>
      <c r="P1564" s="45"/>
      <c r="Q1564" s="45"/>
      <c r="R1564" s="45"/>
      <c r="S1564" s="44"/>
      <c r="AD1564" s="37"/>
    </row>
    <row r="1565" spans="1:30" s="14" customFormat="1" x14ac:dyDescent="0.15">
      <c r="A1565" s="1"/>
      <c r="B1565" s="1"/>
      <c r="F1565" s="19"/>
      <c r="L1565" s="18"/>
      <c r="P1565" s="45"/>
      <c r="Q1565" s="45"/>
      <c r="R1565" s="45"/>
      <c r="S1565" s="44"/>
      <c r="AD1565" s="37"/>
    </row>
    <row r="1566" spans="1:30" s="14" customFormat="1" x14ac:dyDescent="0.15">
      <c r="A1566" s="1"/>
      <c r="B1566" s="1"/>
      <c r="F1566" s="19"/>
      <c r="L1566" s="18"/>
      <c r="P1566" s="45"/>
      <c r="Q1566" s="45"/>
      <c r="R1566" s="45"/>
      <c r="S1566" s="44"/>
      <c r="AD1566" s="37"/>
    </row>
    <row r="1567" spans="1:30" s="14" customFormat="1" x14ac:dyDescent="0.15">
      <c r="A1567" s="1"/>
      <c r="B1567" s="1"/>
      <c r="F1567" s="19"/>
      <c r="L1567" s="18"/>
      <c r="P1567" s="45"/>
      <c r="Q1567" s="45"/>
      <c r="R1567" s="45"/>
      <c r="S1567" s="44"/>
      <c r="AD1567" s="37"/>
    </row>
    <row r="1568" spans="1:30" s="14" customFormat="1" x14ac:dyDescent="0.15">
      <c r="A1568" s="1"/>
      <c r="B1568" s="1"/>
      <c r="F1568" s="19"/>
      <c r="L1568" s="18"/>
      <c r="P1568" s="45"/>
      <c r="Q1568" s="45"/>
      <c r="R1568" s="45"/>
      <c r="S1568" s="44"/>
      <c r="AD1568" s="37"/>
    </row>
    <row r="1569" spans="1:30" s="14" customFormat="1" x14ac:dyDescent="0.15">
      <c r="A1569" s="1"/>
      <c r="B1569" s="1"/>
      <c r="F1569" s="19"/>
      <c r="L1569" s="18"/>
      <c r="P1569" s="45"/>
      <c r="Q1569" s="45"/>
      <c r="R1569" s="45"/>
      <c r="S1569" s="44"/>
      <c r="AD1569" s="37"/>
    </row>
    <row r="1570" spans="1:30" s="14" customFormat="1" x14ac:dyDescent="0.15">
      <c r="A1570" s="1"/>
      <c r="B1570" s="1"/>
      <c r="F1570" s="19"/>
      <c r="L1570" s="18"/>
      <c r="P1570" s="45"/>
      <c r="Q1570" s="45"/>
      <c r="R1570" s="45"/>
      <c r="S1570" s="44"/>
      <c r="AD1570" s="37"/>
    </row>
    <row r="1571" spans="1:30" s="14" customFormat="1" x14ac:dyDescent="0.15">
      <c r="A1571" s="1"/>
      <c r="B1571" s="1"/>
      <c r="F1571" s="19"/>
      <c r="L1571" s="18"/>
      <c r="P1571" s="45"/>
      <c r="Q1571" s="45"/>
      <c r="R1571" s="45"/>
      <c r="S1571" s="44"/>
      <c r="AD1571" s="37"/>
    </row>
    <row r="1572" spans="1:30" s="14" customFormat="1" x14ac:dyDescent="0.15">
      <c r="A1572" s="1"/>
      <c r="B1572" s="1"/>
      <c r="F1572" s="19"/>
      <c r="L1572" s="18"/>
      <c r="P1572" s="45"/>
      <c r="Q1572" s="45"/>
      <c r="R1572" s="45"/>
      <c r="S1572" s="44"/>
      <c r="AD1572" s="37"/>
    </row>
    <row r="1573" spans="1:30" s="14" customFormat="1" x14ac:dyDescent="0.15">
      <c r="A1573" s="1"/>
      <c r="B1573" s="1"/>
      <c r="F1573" s="19"/>
      <c r="L1573" s="18"/>
      <c r="P1573" s="45"/>
      <c r="Q1573" s="45"/>
      <c r="R1573" s="45"/>
      <c r="S1573" s="44"/>
      <c r="AD1573" s="37"/>
    </row>
    <row r="1574" spans="1:30" s="14" customFormat="1" x14ac:dyDescent="0.15">
      <c r="A1574" s="1"/>
      <c r="B1574" s="1"/>
      <c r="F1574" s="19"/>
      <c r="L1574" s="18"/>
      <c r="P1574" s="45"/>
      <c r="Q1574" s="45"/>
      <c r="R1574" s="45"/>
      <c r="S1574" s="44"/>
      <c r="AD1574" s="37"/>
    </row>
    <row r="1575" spans="1:30" s="14" customFormat="1" x14ac:dyDescent="0.15">
      <c r="A1575" s="1"/>
      <c r="B1575" s="1"/>
      <c r="F1575" s="19"/>
      <c r="L1575" s="18"/>
      <c r="P1575" s="45"/>
      <c r="Q1575" s="45"/>
      <c r="R1575" s="45"/>
      <c r="S1575" s="44"/>
      <c r="AD1575" s="37"/>
    </row>
    <row r="1576" spans="1:30" s="14" customFormat="1" x14ac:dyDescent="0.15">
      <c r="A1576" s="1"/>
      <c r="B1576" s="1"/>
      <c r="F1576" s="19"/>
      <c r="L1576" s="18"/>
      <c r="P1576" s="45"/>
      <c r="Q1576" s="45"/>
      <c r="R1576" s="45"/>
      <c r="S1576" s="44"/>
      <c r="AD1576" s="37"/>
    </row>
    <row r="1577" spans="1:30" s="14" customFormat="1" x14ac:dyDescent="0.15">
      <c r="A1577" s="1"/>
      <c r="B1577" s="1"/>
      <c r="F1577" s="19"/>
      <c r="L1577" s="18"/>
      <c r="P1577" s="45"/>
      <c r="Q1577" s="45"/>
      <c r="R1577" s="45"/>
      <c r="S1577" s="44"/>
      <c r="AD1577" s="37"/>
    </row>
    <row r="1578" spans="1:30" s="14" customFormat="1" x14ac:dyDescent="0.15">
      <c r="A1578" s="1"/>
      <c r="B1578" s="1"/>
      <c r="F1578" s="19"/>
      <c r="L1578" s="18"/>
      <c r="P1578" s="45"/>
      <c r="Q1578" s="45"/>
      <c r="R1578" s="45"/>
      <c r="S1578" s="44"/>
      <c r="AD1578" s="37"/>
    </row>
    <row r="1579" spans="1:30" s="14" customFormat="1" x14ac:dyDescent="0.15">
      <c r="A1579" s="1"/>
      <c r="B1579" s="1"/>
      <c r="F1579" s="19"/>
      <c r="L1579" s="18"/>
      <c r="P1579" s="45"/>
      <c r="Q1579" s="45"/>
      <c r="R1579" s="45"/>
      <c r="S1579" s="44"/>
      <c r="AD1579" s="37"/>
    </row>
    <row r="1580" spans="1:30" s="14" customFormat="1" x14ac:dyDescent="0.15">
      <c r="A1580" s="1"/>
      <c r="B1580" s="1"/>
      <c r="F1580" s="19"/>
      <c r="L1580" s="18"/>
      <c r="P1580" s="45"/>
      <c r="Q1580" s="45"/>
      <c r="R1580" s="45"/>
      <c r="S1580" s="44"/>
      <c r="AD1580" s="37"/>
    </row>
    <row r="1581" spans="1:30" s="14" customFormat="1" x14ac:dyDescent="0.15">
      <c r="A1581" s="1"/>
      <c r="B1581" s="1"/>
      <c r="F1581" s="19"/>
      <c r="L1581" s="18"/>
      <c r="P1581" s="45"/>
      <c r="Q1581" s="45"/>
      <c r="R1581" s="45"/>
      <c r="S1581" s="44"/>
      <c r="AD1581" s="37"/>
    </row>
    <row r="1582" spans="1:30" s="14" customFormat="1" x14ac:dyDescent="0.15">
      <c r="A1582" s="1"/>
      <c r="B1582" s="1"/>
      <c r="F1582" s="19"/>
      <c r="L1582" s="18"/>
      <c r="P1582" s="45"/>
      <c r="Q1582" s="45"/>
      <c r="R1582" s="45"/>
      <c r="S1582" s="44"/>
      <c r="AD1582" s="37"/>
    </row>
    <row r="1583" spans="1:30" s="14" customFormat="1" x14ac:dyDescent="0.15">
      <c r="A1583" s="1"/>
      <c r="B1583" s="1"/>
      <c r="F1583" s="19"/>
      <c r="L1583" s="18"/>
      <c r="P1583" s="45"/>
      <c r="Q1583" s="45"/>
      <c r="R1583" s="45"/>
      <c r="S1583" s="44"/>
      <c r="AD1583" s="37"/>
    </row>
    <row r="1584" spans="1:30" s="14" customFormat="1" x14ac:dyDescent="0.15">
      <c r="A1584" s="1"/>
      <c r="B1584" s="1"/>
      <c r="F1584" s="19"/>
      <c r="L1584" s="18"/>
      <c r="P1584" s="45"/>
      <c r="Q1584" s="45"/>
      <c r="R1584" s="45"/>
      <c r="S1584" s="44"/>
      <c r="AD1584" s="37"/>
    </row>
    <row r="1585" spans="1:30" s="14" customFormat="1" x14ac:dyDescent="0.15">
      <c r="A1585" s="1"/>
      <c r="B1585" s="1"/>
      <c r="F1585" s="19"/>
      <c r="L1585" s="18"/>
      <c r="P1585" s="45"/>
      <c r="Q1585" s="45"/>
      <c r="R1585" s="45"/>
      <c r="S1585" s="44"/>
      <c r="AD1585" s="37"/>
    </row>
    <row r="1586" spans="1:30" s="14" customFormat="1" x14ac:dyDescent="0.15">
      <c r="A1586" s="1"/>
      <c r="B1586" s="1"/>
      <c r="F1586" s="19"/>
      <c r="L1586" s="18"/>
      <c r="P1586" s="45"/>
      <c r="Q1586" s="45"/>
      <c r="R1586" s="45"/>
      <c r="S1586" s="44"/>
      <c r="AD1586" s="37"/>
    </row>
    <row r="1587" spans="1:30" s="14" customFormat="1" x14ac:dyDescent="0.15">
      <c r="A1587" s="1"/>
      <c r="B1587" s="1"/>
      <c r="F1587" s="19"/>
      <c r="L1587" s="18"/>
      <c r="P1587" s="45"/>
      <c r="Q1587" s="45"/>
      <c r="R1587" s="45"/>
      <c r="S1587" s="44"/>
      <c r="AD1587" s="37"/>
    </row>
    <row r="1588" spans="1:30" s="14" customFormat="1" x14ac:dyDescent="0.15">
      <c r="A1588" s="1"/>
      <c r="B1588" s="1"/>
      <c r="F1588" s="19"/>
      <c r="L1588" s="18"/>
      <c r="P1588" s="45"/>
      <c r="Q1588" s="45"/>
      <c r="R1588" s="45"/>
      <c r="S1588" s="44"/>
      <c r="AD1588" s="37"/>
    </row>
    <row r="1589" spans="1:30" s="14" customFormat="1" x14ac:dyDescent="0.15">
      <c r="A1589" s="1"/>
      <c r="B1589" s="1"/>
      <c r="F1589" s="19"/>
      <c r="L1589" s="18"/>
      <c r="P1589" s="45"/>
      <c r="Q1589" s="45"/>
      <c r="R1589" s="45"/>
      <c r="S1589" s="44"/>
      <c r="AD1589" s="37"/>
    </row>
    <row r="1590" spans="1:30" s="14" customFormat="1" x14ac:dyDescent="0.15">
      <c r="A1590" s="1"/>
      <c r="B1590" s="1"/>
      <c r="F1590" s="19"/>
      <c r="L1590" s="18"/>
      <c r="P1590" s="45"/>
      <c r="Q1590" s="45"/>
      <c r="R1590" s="45"/>
      <c r="S1590" s="44"/>
      <c r="AD1590" s="37"/>
    </row>
    <row r="1591" spans="1:30" s="14" customFormat="1" x14ac:dyDescent="0.15">
      <c r="A1591" s="1"/>
      <c r="B1591" s="1"/>
      <c r="F1591" s="19"/>
      <c r="L1591" s="18"/>
      <c r="P1591" s="45"/>
      <c r="Q1591" s="45"/>
      <c r="R1591" s="45"/>
      <c r="S1591" s="44"/>
      <c r="AD1591" s="37"/>
    </row>
    <row r="1592" spans="1:30" s="14" customFormat="1" x14ac:dyDescent="0.15">
      <c r="A1592" s="1"/>
      <c r="B1592" s="1"/>
      <c r="F1592" s="19"/>
      <c r="L1592" s="18"/>
      <c r="P1592" s="45"/>
      <c r="Q1592" s="45"/>
      <c r="R1592" s="45"/>
      <c r="S1592" s="44"/>
      <c r="AD1592" s="37"/>
    </row>
    <row r="1593" spans="1:30" s="14" customFormat="1" x14ac:dyDescent="0.15">
      <c r="A1593" s="1"/>
      <c r="B1593" s="1"/>
      <c r="F1593" s="19"/>
      <c r="L1593" s="18"/>
      <c r="P1593" s="45"/>
      <c r="Q1593" s="45"/>
      <c r="R1593" s="45"/>
      <c r="S1593" s="44"/>
      <c r="AD1593" s="37"/>
    </row>
    <row r="1594" spans="1:30" s="14" customFormat="1" x14ac:dyDescent="0.15">
      <c r="A1594" s="1"/>
      <c r="B1594" s="1"/>
      <c r="F1594" s="19"/>
      <c r="L1594" s="18"/>
      <c r="P1594" s="45"/>
      <c r="Q1594" s="45"/>
      <c r="R1594" s="45"/>
      <c r="S1594" s="44"/>
      <c r="AD1594" s="37"/>
    </row>
    <row r="1595" spans="1:30" s="14" customFormat="1" x14ac:dyDescent="0.15">
      <c r="A1595" s="1"/>
      <c r="B1595" s="1"/>
      <c r="F1595" s="19"/>
      <c r="L1595" s="18"/>
      <c r="P1595" s="45"/>
      <c r="Q1595" s="45"/>
      <c r="R1595" s="45"/>
      <c r="S1595" s="44"/>
      <c r="AD1595" s="37"/>
    </row>
    <row r="1596" spans="1:30" s="14" customFormat="1" x14ac:dyDescent="0.15">
      <c r="A1596" s="1"/>
      <c r="B1596" s="1"/>
      <c r="F1596" s="19"/>
      <c r="L1596" s="18"/>
      <c r="P1596" s="45"/>
      <c r="Q1596" s="45"/>
      <c r="R1596" s="45"/>
      <c r="S1596" s="44"/>
      <c r="AD1596" s="37"/>
    </row>
    <row r="1597" spans="1:30" s="14" customFormat="1" x14ac:dyDescent="0.15">
      <c r="A1597" s="1"/>
      <c r="B1597" s="1"/>
      <c r="F1597" s="19"/>
      <c r="L1597" s="18"/>
      <c r="P1597" s="45"/>
      <c r="Q1597" s="45"/>
      <c r="R1597" s="45"/>
      <c r="S1597" s="44"/>
      <c r="AD1597" s="37"/>
    </row>
    <row r="1598" spans="1:30" s="14" customFormat="1" x14ac:dyDescent="0.15">
      <c r="A1598" s="1"/>
      <c r="B1598" s="1"/>
      <c r="F1598" s="19"/>
      <c r="L1598" s="18"/>
      <c r="P1598" s="45"/>
      <c r="Q1598" s="45"/>
      <c r="R1598" s="45"/>
      <c r="S1598" s="44"/>
      <c r="AD1598" s="37"/>
    </row>
    <row r="1599" spans="1:30" s="14" customFormat="1" x14ac:dyDescent="0.15">
      <c r="A1599" s="1"/>
      <c r="B1599" s="1"/>
      <c r="F1599" s="19"/>
      <c r="L1599" s="18"/>
      <c r="P1599" s="45"/>
      <c r="Q1599" s="45"/>
      <c r="R1599" s="45"/>
      <c r="S1599" s="44"/>
      <c r="AD1599" s="37"/>
    </row>
    <row r="1600" spans="1:30" s="14" customFormat="1" x14ac:dyDescent="0.15">
      <c r="A1600" s="1"/>
      <c r="B1600" s="1"/>
      <c r="F1600" s="19"/>
      <c r="L1600" s="18"/>
      <c r="P1600" s="45"/>
      <c r="Q1600" s="45"/>
      <c r="R1600" s="45"/>
      <c r="S1600" s="44"/>
      <c r="AD1600" s="37"/>
    </row>
    <row r="1601" spans="1:30" s="14" customFormat="1" x14ac:dyDescent="0.15">
      <c r="A1601" s="1"/>
      <c r="B1601" s="1"/>
      <c r="F1601" s="19"/>
      <c r="L1601" s="18"/>
      <c r="P1601" s="45"/>
      <c r="Q1601" s="45"/>
      <c r="R1601" s="45"/>
      <c r="S1601" s="44"/>
      <c r="AD1601" s="37"/>
    </row>
    <row r="1602" spans="1:30" s="14" customFormat="1" x14ac:dyDescent="0.15">
      <c r="A1602" s="1"/>
      <c r="B1602" s="1"/>
      <c r="F1602" s="19"/>
      <c r="L1602" s="18"/>
      <c r="P1602" s="45"/>
      <c r="Q1602" s="45"/>
      <c r="R1602" s="45"/>
      <c r="S1602" s="44"/>
      <c r="AD1602" s="37"/>
    </row>
    <row r="1603" spans="1:30" s="14" customFormat="1" x14ac:dyDescent="0.15">
      <c r="A1603" s="1"/>
      <c r="B1603" s="1"/>
      <c r="F1603" s="19"/>
      <c r="L1603" s="18"/>
      <c r="P1603" s="45"/>
      <c r="Q1603" s="45"/>
      <c r="R1603" s="45"/>
      <c r="S1603" s="44"/>
      <c r="AD1603" s="37"/>
    </row>
    <row r="1604" spans="1:30" s="14" customFormat="1" x14ac:dyDescent="0.15">
      <c r="A1604" s="1"/>
      <c r="B1604" s="1"/>
      <c r="F1604" s="19"/>
      <c r="L1604" s="18"/>
      <c r="P1604" s="45"/>
      <c r="Q1604" s="45"/>
      <c r="R1604" s="45"/>
      <c r="S1604" s="44"/>
      <c r="AD1604" s="37"/>
    </row>
    <row r="1605" spans="1:30" s="14" customFormat="1" x14ac:dyDescent="0.15">
      <c r="A1605" s="1"/>
      <c r="B1605" s="1"/>
      <c r="F1605" s="19"/>
      <c r="L1605" s="18"/>
      <c r="P1605" s="45"/>
      <c r="Q1605" s="45"/>
      <c r="R1605" s="45"/>
      <c r="S1605" s="44"/>
      <c r="AD1605" s="37"/>
    </row>
    <row r="1606" spans="1:30" s="14" customFormat="1" x14ac:dyDescent="0.15">
      <c r="A1606" s="1"/>
      <c r="B1606" s="1"/>
      <c r="F1606" s="19"/>
      <c r="L1606" s="18"/>
      <c r="P1606" s="45"/>
      <c r="Q1606" s="45"/>
      <c r="R1606" s="45"/>
      <c r="S1606" s="44"/>
      <c r="AD1606" s="37"/>
    </row>
    <row r="1607" spans="1:30" s="14" customFormat="1" x14ac:dyDescent="0.15">
      <c r="A1607" s="1"/>
      <c r="B1607" s="1"/>
      <c r="F1607" s="19"/>
      <c r="L1607" s="18"/>
      <c r="P1607" s="45"/>
      <c r="Q1607" s="45"/>
      <c r="R1607" s="45"/>
      <c r="S1607" s="44"/>
      <c r="AD1607" s="37"/>
    </row>
    <row r="1608" spans="1:30" s="14" customFormat="1" x14ac:dyDescent="0.15">
      <c r="A1608" s="1"/>
      <c r="B1608" s="1"/>
      <c r="F1608" s="19"/>
      <c r="L1608" s="18"/>
      <c r="P1608" s="45"/>
      <c r="Q1608" s="45"/>
      <c r="R1608" s="45"/>
      <c r="S1608" s="44"/>
      <c r="AD1608" s="37"/>
    </row>
    <row r="1609" spans="1:30" s="14" customFormat="1" x14ac:dyDescent="0.15">
      <c r="A1609" s="1"/>
      <c r="B1609" s="1"/>
      <c r="F1609" s="19"/>
      <c r="L1609" s="18"/>
      <c r="P1609" s="45"/>
      <c r="Q1609" s="45"/>
      <c r="R1609" s="45"/>
      <c r="S1609" s="44"/>
      <c r="AD1609" s="37"/>
    </row>
    <row r="1610" spans="1:30" s="14" customFormat="1" x14ac:dyDescent="0.15">
      <c r="A1610" s="1"/>
      <c r="B1610" s="1"/>
      <c r="F1610" s="19"/>
      <c r="L1610" s="18"/>
      <c r="P1610" s="45"/>
      <c r="Q1610" s="45"/>
      <c r="R1610" s="45"/>
      <c r="S1610" s="44"/>
      <c r="AD1610" s="37"/>
    </row>
    <row r="1611" spans="1:30" s="14" customFormat="1" x14ac:dyDescent="0.15">
      <c r="A1611" s="1"/>
      <c r="B1611" s="1"/>
      <c r="F1611" s="19"/>
      <c r="L1611" s="18"/>
      <c r="P1611" s="45"/>
      <c r="Q1611" s="45"/>
      <c r="R1611" s="45"/>
      <c r="S1611" s="44"/>
      <c r="AD1611" s="37"/>
    </row>
    <row r="1612" spans="1:30" s="14" customFormat="1" x14ac:dyDescent="0.15">
      <c r="A1612" s="1"/>
      <c r="B1612" s="1"/>
      <c r="F1612" s="19"/>
      <c r="L1612" s="18"/>
      <c r="P1612" s="45"/>
      <c r="Q1612" s="45"/>
      <c r="R1612" s="45"/>
      <c r="S1612" s="44"/>
      <c r="AD1612" s="37"/>
    </row>
    <row r="1613" spans="1:30" s="14" customFormat="1" x14ac:dyDescent="0.15">
      <c r="A1613" s="1"/>
      <c r="B1613" s="1"/>
      <c r="F1613" s="19"/>
      <c r="L1613" s="18"/>
      <c r="P1613" s="45"/>
      <c r="Q1613" s="45"/>
      <c r="R1613" s="45"/>
      <c r="S1613" s="44"/>
      <c r="AD1613" s="37"/>
    </row>
    <row r="1614" spans="1:30" s="14" customFormat="1" x14ac:dyDescent="0.15">
      <c r="A1614" s="1"/>
      <c r="B1614" s="1"/>
      <c r="F1614" s="19"/>
      <c r="L1614" s="18"/>
      <c r="P1614" s="45"/>
      <c r="Q1614" s="45"/>
      <c r="R1614" s="45"/>
      <c r="S1614" s="44"/>
      <c r="AD1614" s="37"/>
    </row>
    <row r="1615" spans="1:30" s="14" customFormat="1" x14ac:dyDescent="0.15">
      <c r="A1615" s="1"/>
      <c r="B1615" s="1"/>
      <c r="F1615" s="19"/>
      <c r="L1615" s="18"/>
      <c r="P1615" s="45"/>
      <c r="Q1615" s="45"/>
      <c r="R1615" s="45"/>
      <c r="S1615" s="44"/>
      <c r="AD1615" s="37"/>
    </row>
    <row r="1616" spans="1:30" s="14" customFormat="1" x14ac:dyDescent="0.15">
      <c r="A1616" s="1"/>
      <c r="B1616" s="1"/>
      <c r="F1616" s="19"/>
      <c r="L1616" s="18"/>
      <c r="P1616" s="45"/>
      <c r="Q1616" s="45"/>
      <c r="R1616" s="45"/>
      <c r="S1616" s="44"/>
      <c r="AD1616" s="37"/>
    </row>
    <row r="1617" spans="1:30" s="14" customFormat="1" x14ac:dyDescent="0.15">
      <c r="A1617" s="1"/>
      <c r="B1617" s="1"/>
      <c r="F1617" s="19"/>
      <c r="L1617" s="18"/>
      <c r="P1617" s="45"/>
      <c r="Q1617" s="45"/>
      <c r="R1617" s="45"/>
      <c r="S1617" s="44"/>
      <c r="AD1617" s="37"/>
    </row>
    <row r="1618" spans="1:30" s="14" customFormat="1" x14ac:dyDescent="0.15">
      <c r="A1618" s="1"/>
      <c r="B1618" s="1"/>
      <c r="F1618" s="19"/>
      <c r="L1618" s="18"/>
      <c r="P1618" s="45"/>
      <c r="Q1618" s="45"/>
      <c r="R1618" s="45"/>
      <c r="S1618" s="44"/>
      <c r="AD1618" s="37"/>
    </row>
    <row r="1619" spans="1:30" s="14" customFormat="1" x14ac:dyDescent="0.15">
      <c r="A1619" s="1"/>
      <c r="B1619" s="1"/>
      <c r="F1619" s="19"/>
      <c r="L1619" s="18"/>
      <c r="P1619" s="45"/>
      <c r="Q1619" s="45"/>
      <c r="R1619" s="45"/>
      <c r="S1619" s="44"/>
      <c r="AD1619" s="37"/>
    </row>
    <row r="1620" spans="1:30" s="14" customFormat="1" x14ac:dyDescent="0.15">
      <c r="A1620" s="1"/>
      <c r="B1620" s="1"/>
      <c r="F1620" s="19"/>
      <c r="L1620" s="18"/>
      <c r="P1620" s="45"/>
      <c r="Q1620" s="45"/>
      <c r="R1620" s="45"/>
      <c r="S1620" s="44"/>
      <c r="AD1620" s="37"/>
    </row>
    <row r="1621" spans="1:30" s="14" customFormat="1" x14ac:dyDescent="0.15">
      <c r="A1621" s="1"/>
      <c r="B1621" s="1"/>
      <c r="F1621" s="19"/>
      <c r="L1621" s="18"/>
      <c r="P1621" s="45"/>
      <c r="Q1621" s="45"/>
      <c r="R1621" s="45"/>
      <c r="S1621" s="44"/>
      <c r="AD1621" s="37"/>
    </row>
    <row r="1622" spans="1:30" s="14" customFormat="1" x14ac:dyDescent="0.15">
      <c r="A1622" s="1"/>
      <c r="B1622" s="1"/>
      <c r="F1622" s="19"/>
      <c r="L1622" s="18"/>
      <c r="P1622" s="45"/>
      <c r="Q1622" s="45"/>
      <c r="R1622" s="45"/>
      <c r="S1622" s="44"/>
      <c r="AD1622" s="37"/>
    </row>
    <row r="1623" spans="1:30" s="14" customFormat="1" x14ac:dyDescent="0.15">
      <c r="A1623" s="1"/>
      <c r="B1623" s="1"/>
      <c r="F1623" s="19"/>
      <c r="L1623" s="18"/>
      <c r="P1623" s="45"/>
      <c r="Q1623" s="45"/>
      <c r="R1623" s="45"/>
      <c r="S1623" s="44"/>
      <c r="AD1623" s="37"/>
    </row>
    <row r="1624" spans="1:30" s="14" customFormat="1" x14ac:dyDescent="0.15">
      <c r="A1624" s="1"/>
      <c r="B1624" s="1"/>
      <c r="F1624" s="19"/>
      <c r="L1624" s="18"/>
      <c r="P1624" s="45"/>
      <c r="Q1624" s="45"/>
      <c r="R1624" s="45"/>
      <c r="S1624" s="44"/>
      <c r="AD1624" s="37"/>
    </row>
    <row r="1625" spans="1:30" s="14" customFormat="1" x14ac:dyDescent="0.15">
      <c r="A1625" s="1"/>
      <c r="B1625" s="1"/>
      <c r="F1625" s="19"/>
      <c r="L1625" s="18"/>
      <c r="P1625" s="45"/>
      <c r="Q1625" s="45"/>
      <c r="R1625" s="45"/>
      <c r="S1625" s="44"/>
      <c r="AD1625" s="37"/>
    </row>
    <row r="1626" spans="1:30" s="14" customFormat="1" x14ac:dyDescent="0.15">
      <c r="A1626" s="1"/>
      <c r="B1626" s="1"/>
      <c r="F1626" s="19"/>
      <c r="L1626" s="18"/>
      <c r="P1626" s="45"/>
      <c r="Q1626" s="45"/>
      <c r="R1626" s="45"/>
      <c r="S1626" s="44"/>
      <c r="AD1626" s="37"/>
    </row>
    <row r="1627" spans="1:30" s="14" customFormat="1" x14ac:dyDescent="0.15">
      <c r="A1627" s="1"/>
      <c r="B1627" s="1"/>
      <c r="F1627" s="19"/>
      <c r="L1627" s="18"/>
      <c r="P1627" s="45"/>
      <c r="Q1627" s="45"/>
      <c r="R1627" s="45"/>
      <c r="S1627" s="44"/>
      <c r="AD1627" s="37"/>
    </row>
    <row r="1628" spans="1:30" s="14" customFormat="1" x14ac:dyDescent="0.15">
      <c r="A1628" s="1"/>
      <c r="B1628" s="1"/>
      <c r="F1628" s="19"/>
      <c r="L1628" s="18"/>
      <c r="P1628" s="45"/>
      <c r="Q1628" s="45"/>
      <c r="R1628" s="45"/>
      <c r="S1628" s="44"/>
      <c r="AD1628" s="37"/>
    </row>
    <row r="1629" spans="1:30" s="14" customFormat="1" x14ac:dyDescent="0.15">
      <c r="A1629" s="1"/>
      <c r="B1629" s="1"/>
      <c r="F1629" s="19"/>
      <c r="L1629" s="18"/>
      <c r="P1629" s="45"/>
      <c r="Q1629" s="45"/>
      <c r="R1629" s="45"/>
      <c r="S1629" s="44"/>
      <c r="AD1629" s="37"/>
    </row>
    <row r="1630" spans="1:30" s="14" customFormat="1" x14ac:dyDescent="0.15">
      <c r="A1630" s="1"/>
      <c r="B1630" s="1"/>
      <c r="F1630" s="19"/>
      <c r="L1630" s="18"/>
      <c r="P1630" s="45"/>
      <c r="Q1630" s="45"/>
      <c r="R1630" s="45"/>
      <c r="S1630" s="44"/>
      <c r="AD1630" s="37"/>
    </row>
    <row r="1631" spans="1:30" s="14" customFormat="1" x14ac:dyDescent="0.15">
      <c r="A1631" s="1"/>
      <c r="B1631" s="1"/>
      <c r="F1631" s="19"/>
      <c r="L1631" s="18"/>
      <c r="P1631" s="45"/>
      <c r="Q1631" s="45"/>
      <c r="R1631" s="45"/>
      <c r="S1631" s="44"/>
      <c r="AD1631" s="37"/>
    </row>
    <row r="1632" spans="1:30" s="14" customFormat="1" x14ac:dyDescent="0.15">
      <c r="A1632" s="1"/>
      <c r="B1632" s="1"/>
      <c r="F1632" s="19"/>
      <c r="L1632" s="18"/>
      <c r="P1632" s="45"/>
      <c r="Q1632" s="45"/>
      <c r="R1632" s="45"/>
      <c r="S1632" s="44"/>
      <c r="AD1632" s="37"/>
    </row>
    <row r="1633" spans="1:30" s="14" customFormat="1" x14ac:dyDescent="0.15">
      <c r="A1633" s="1"/>
      <c r="B1633" s="1"/>
      <c r="F1633" s="19"/>
      <c r="L1633" s="18"/>
      <c r="P1633" s="45"/>
      <c r="Q1633" s="45"/>
      <c r="R1633" s="45"/>
      <c r="S1633" s="44"/>
      <c r="AD1633" s="37"/>
    </row>
    <row r="1634" spans="1:30" s="14" customFormat="1" x14ac:dyDescent="0.15">
      <c r="A1634" s="1"/>
      <c r="B1634" s="1"/>
      <c r="F1634" s="19"/>
      <c r="L1634" s="18"/>
      <c r="P1634" s="45"/>
      <c r="Q1634" s="45"/>
      <c r="R1634" s="45"/>
      <c r="S1634" s="44"/>
      <c r="AD1634" s="37"/>
    </row>
    <row r="1635" spans="1:30" s="14" customFormat="1" x14ac:dyDescent="0.15">
      <c r="A1635" s="1"/>
      <c r="B1635" s="1"/>
      <c r="F1635" s="19"/>
      <c r="L1635" s="18"/>
      <c r="P1635" s="45"/>
      <c r="Q1635" s="45"/>
      <c r="R1635" s="45"/>
      <c r="S1635" s="44"/>
      <c r="AD1635" s="37"/>
    </row>
    <row r="1636" spans="1:30" s="14" customFormat="1" x14ac:dyDescent="0.15">
      <c r="A1636" s="1"/>
      <c r="B1636" s="1"/>
      <c r="F1636" s="19"/>
      <c r="L1636" s="18"/>
      <c r="P1636" s="45"/>
      <c r="Q1636" s="45"/>
      <c r="R1636" s="45"/>
      <c r="S1636" s="44"/>
      <c r="AD1636" s="37"/>
    </row>
    <row r="1637" spans="1:30" s="14" customFormat="1" x14ac:dyDescent="0.15">
      <c r="A1637" s="1"/>
      <c r="B1637" s="1"/>
      <c r="F1637" s="19"/>
      <c r="L1637" s="18"/>
      <c r="P1637" s="45"/>
      <c r="Q1637" s="45"/>
      <c r="R1637" s="45"/>
      <c r="S1637" s="44"/>
      <c r="AD1637" s="37"/>
    </row>
    <row r="1638" spans="1:30" s="14" customFormat="1" x14ac:dyDescent="0.15">
      <c r="A1638" s="1"/>
      <c r="B1638" s="1"/>
      <c r="F1638" s="19"/>
      <c r="L1638" s="18"/>
      <c r="P1638" s="45"/>
      <c r="Q1638" s="45"/>
      <c r="R1638" s="45"/>
      <c r="S1638" s="44"/>
      <c r="AD1638" s="37"/>
    </row>
    <row r="1639" spans="1:30" s="14" customFormat="1" x14ac:dyDescent="0.15">
      <c r="A1639" s="1"/>
      <c r="B1639" s="1"/>
      <c r="F1639" s="19"/>
      <c r="L1639" s="18"/>
      <c r="P1639" s="45"/>
      <c r="Q1639" s="45"/>
      <c r="R1639" s="45"/>
      <c r="S1639" s="44"/>
      <c r="AD1639" s="37"/>
    </row>
    <row r="1640" spans="1:30" s="14" customFormat="1" x14ac:dyDescent="0.15">
      <c r="A1640" s="1"/>
      <c r="B1640" s="1"/>
      <c r="F1640" s="19"/>
      <c r="L1640" s="18"/>
      <c r="P1640" s="45"/>
      <c r="Q1640" s="45"/>
      <c r="R1640" s="45"/>
      <c r="S1640" s="44"/>
      <c r="AD1640" s="37"/>
    </row>
    <row r="1641" spans="1:30" s="14" customFormat="1" x14ac:dyDescent="0.15">
      <c r="A1641" s="1"/>
      <c r="B1641" s="1"/>
      <c r="F1641" s="19"/>
      <c r="L1641" s="18"/>
      <c r="P1641" s="45"/>
      <c r="Q1641" s="45"/>
      <c r="R1641" s="45"/>
      <c r="S1641" s="44"/>
      <c r="AD1641" s="37"/>
    </row>
    <row r="1642" spans="1:30" s="14" customFormat="1" x14ac:dyDescent="0.15">
      <c r="A1642" s="1"/>
      <c r="B1642" s="1"/>
      <c r="F1642" s="19"/>
      <c r="L1642" s="18"/>
      <c r="P1642" s="45"/>
      <c r="Q1642" s="45"/>
      <c r="R1642" s="45"/>
      <c r="S1642" s="44"/>
      <c r="AD1642" s="37"/>
    </row>
    <row r="1643" spans="1:30" s="14" customFormat="1" x14ac:dyDescent="0.15">
      <c r="A1643" s="1"/>
      <c r="B1643" s="1"/>
      <c r="F1643" s="19"/>
      <c r="L1643" s="18"/>
      <c r="P1643" s="45"/>
      <c r="Q1643" s="45"/>
      <c r="R1643" s="45"/>
      <c r="S1643" s="44"/>
      <c r="AD1643" s="37"/>
    </row>
    <row r="1644" spans="1:30" s="14" customFormat="1" x14ac:dyDescent="0.15">
      <c r="A1644" s="1"/>
      <c r="B1644" s="1"/>
      <c r="F1644" s="19"/>
      <c r="L1644" s="18"/>
      <c r="P1644" s="45"/>
      <c r="Q1644" s="45"/>
      <c r="R1644" s="45"/>
      <c r="S1644" s="44"/>
      <c r="AD1644" s="37"/>
    </row>
    <row r="1645" spans="1:30" s="14" customFormat="1" x14ac:dyDescent="0.15">
      <c r="A1645" s="1"/>
      <c r="B1645" s="1"/>
      <c r="F1645" s="19"/>
      <c r="L1645" s="18"/>
      <c r="P1645" s="45"/>
      <c r="Q1645" s="45"/>
      <c r="R1645" s="45"/>
      <c r="S1645" s="44"/>
      <c r="AD1645" s="37"/>
    </row>
    <row r="1646" spans="1:30" s="14" customFormat="1" x14ac:dyDescent="0.15">
      <c r="A1646" s="1"/>
      <c r="B1646" s="1"/>
      <c r="F1646" s="19"/>
      <c r="L1646" s="18"/>
      <c r="P1646" s="45"/>
      <c r="Q1646" s="45"/>
      <c r="R1646" s="45"/>
      <c r="S1646" s="44"/>
      <c r="AD1646" s="37"/>
    </row>
    <row r="1647" spans="1:30" s="14" customFormat="1" x14ac:dyDescent="0.15">
      <c r="A1647" s="1"/>
      <c r="B1647" s="1"/>
      <c r="F1647" s="19"/>
      <c r="L1647" s="18"/>
      <c r="P1647" s="45"/>
      <c r="Q1647" s="45"/>
      <c r="R1647" s="45"/>
      <c r="S1647" s="44"/>
      <c r="AD1647" s="37"/>
    </row>
    <row r="1648" spans="1:30" s="14" customFormat="1" x14ac:dyDescent="0.15">
      <c r="A1648" s="1"/>
      <c r="B1648" s="1"/>
      <c r="F1648" s="19"/>
      <c r="L1648" s="18"/>
      <c r="P1648" s="45"/>
      <c r="Q1648" s="45"/>
      <c r="R1648" s="45"/>
      <c r="S1648" s="44"/>
      <c r="AD1648" s="37"/>
    </row>
    <row r="1649" spans="1:30" s="14" customFormat="1" x14ac:dyDescent="0.15">
      <c r="A1649" s="1"/>
      <c r="B1649" s="1"/>
      <c r="F1649" s="19"/>
      <c r="L1649" s="18"/>
      <c r="P1649" s="45"/>
      <c r="Q1649" s="45"/>
      <c r="R1649" s="45"/>
      <c r="S1649" s="44"/>
      <c r="AD1649" s="37"/>
    </row>
    <row r="1650" spans="1:30" s="14" customFormat="1" x14ac:dyDescent="0.15">
      <c r="A1650" s="1"/>
      <c r="B1650" s="1"/>
      <c r="F1650" s="19"/>
      <c r="L1650" s="18"/>
      <c r="P1650" s="45"/>
      <c r="Q1650" s="45"/>
      <c r="R1650" s="45"/>
      <c r="S1650" s="44"/>
      <c r="AD1650" s="37"/>
    </row>
    <row r="1651" spans="1:30" s="14" customFormat="1" x14ac:dyDescent="0.15">
      <c r="A1651" s="1"/>
      <c r="B1651" s="1"/>
      <c r="F1651" s="19"/>
      <c r="L1651" s="18"/>
      <c r="P1651" s="45"/>
      <c r="Q1651" s="45"/>
      <c r="R1651" s="45"/>
      <c r="S1651" s="44"/>
      <c r="AD1651" s="37"/>
    </row>
    <row r="1652" spans="1:30" s="14" customFormat="1" x14ac:dyDescent="0.15">
      <c r="A1652" s="1"/>
      <c r="B1652" s="1"/>
      <c r="F1652" s="19"/>
      <c r="L1652" s="18"/>
      <c r="P1652" s="45"/>
      <c r="Q1652" s="45"/>
      <c r="R1652" s="45"/>
      <c r="S1652" s="44"/>
      <c r="AD1652" s="37"/>
    </row>
    <row r="1653" spans="1:30" s="14" customFormat="1" x14ac:dyDescent="0.15">
      <c r="A1653" s="1"/>
      <c r="B1653" s="1"/>
      <c r="F1653" s="19"/>
      <c r="L1653" s="18"/>
      <c r="P1653" s="45"/>
      <c r="Q1653" s="45"/>
      <c r="R1653" s="45"/>
      <c r="S1653" s="44"/>
      <c r="AD1653" s="37"/>
    </row>
    <row r="1654" spans="1:30" s="14" customFormat="1" x14ac:dyDescent="0.15">
      <c r="A1654" s="1"/>
      <c r="B1654" s="1"/>
      <c r="F1654" s="19"/>
      <c r="L1654" s="18"/>
      <c r="P1654" s="45"/>
      <c r="Q1654" s="45"/>
      <c r="R1654" s="45"/>
      <c r="S1654" s="44"/>
      <c r="AD1654" s="37"/>
    </row>
    <row r="1655" spans="1:30" s="14" customFormat="1" x14ac:dyDescent="0.15">
      <c r="A1655" s="1"/>
      <c r="B1655" s="1"/>
      <c r="F1655" s="19"/>
      <c r="L1655" s="18"/>
      <c r="P1655" s="45"/>
      <c r="Q1655" s="45"/>
      <c r="R1655" s="45"/>
      <c r="S1655" s="44"/>
      <c r="AD1655" s="37"/>
    </row>
    <row r="1656" spans="1:30" s="14" customFormat="1" x14ac:dyDescent="0.15">
      <c r="A1656" s="1"/>
      <c r="B1656" s="1"/>
      <c r="F1656" s="19"/>
      <c r="L1656" s="18"/>
      <c r="P1656" s="45"/>
      <c r="Q1656" s="45"/>
      <c r="R1656" s="45"/>
      <c r="S1656" s="44"/>
      <c r="AD1656" s="37"/>
    </row>
    <row r="1657" spans="1:30" s="14" customFormat="1" x14ac:dyDescent="0.15">
      <c r="A1657" s="1"/>
      <c r="B1657" s="1"/>
      <c r="F1657" s="19"/>
      <c r="L1657" s="18"/>
      <c r="P1657" s="45"/>
      <c r="Q1657" s="45"/>
      <c r="R1657" s="45"/>
      <c r="S1657" s="44"/>
      <c r="AD1657" s="37"/>
    </row>
    <row r="1658" spans="1:30" s="14" customFormat="1" x14ac:dyDescent="0.15">
      <c r="A1658" s="1"/>
      <c r="B1658" s="1"/>
      <c r="F1658" s="19"/>
      <c r="L1658" s="18"/>
      <c r="P1658" s="45"/>
      <c r="Q1658" s="45"/>
      <c r="R1658" s="45"/>
      <c r="S1658" s="44"/>
      <c r="AD1658" s="37"/>
    </row>
    <row r="1659" spans="1:30" s="14" customFormat="1" x14ac:dyDescent="0.15">
      <c r="A1659" s="1"/>
      <c r="B1659" s="1"/>
      <c r="F1659" s="19"/>
      <c r="L1659" s="18"/>
      <c r="P1659" s="45"/>
      <c r="Q1659" s="45"/>
      <c r="R1659" s="45"/>
      <c r="S1659" s="44"/>
      <c r="AD1659" s="37"/>
    </row>
    <row r="1660" spans="1:30" s="14" customFormat="1" x14ac:dyDescent="0.15">
      <c r="A1660" s="1"/>
      <c r="B1660" s="1"/>
      <c r="F1660" s="19"/>
      <c r="L1660" s="18"/>
      <c r="P1660" s="45"/>
      <c r="Q1660" s="45"/>
      <c r="R1660" s="45"/>
      <c r="S1660" s="44"/>
      <c r="AD1660" s="37"/>
    </row>
    <row r="1661" spans="1:30" s="14" customFormat="1" x14ac:dyDescent="0.15">
      <c r="A1661" s="1"/>
      <c r="B1661" s="1"/>
      <c r="F1661" s="19"/>
      <c r="L1661" s="18"/>
      <c r="P1661" s="45"/>
      <c r="Q1661" s="45"/>
      <c r="R1661" s="45"/>
      <c r="S1661" s="44"/>
      <c r="AD1661" s="37"/>
    </row>
    <row r="1662" spans="1:30" s="14" customFormat="1" x14ac:dyDescent="0.15">
      <c r="A1662" s="1"/>
      <c r="B1662" s="1"/>
      <c r="F1662" s="19"/>
      <c r="L1662" s="18"/>
      <c r="P1662" s="45"/>
      <c r="Q1662" s="45"/>
      <c r="R1662" s="45"/>
      <c r="S1662" s="44"/>
      <c r="AD1662" s="37"/>
    </row>
    <row r="1663" spans="1:30" s="14" customFormat="1" x14ac:dyDescent="0.15">
      <c r="A1663" s="1"/>
      <c r="B1663" s="1"/>
      <c r="F1663" s="19"/>
      <c r="L1663" s="18"/>
      <c r="P1663" s="45"/>
      <c r="Q1663" s="45"/>
      <c r="R1663" s="45"/>
      <c r="S1663" s="44"/>
      <c r="AD1663" s="37"/>
    </row>
    <row r="1664" spans="1:30" s="14" customFormat="1" x14ac:dyDescent="0.15">
      <c r="A1664" s="1"/>
      <c r="B1664" s="1"/>
      <c r="F1664" s="19"/>
      <c r="L1664" s="18"/>
      <c r="P1664" s="45"/>
      <c r="Q1664" s="45"/>
      <c r="R1664" s="45"/>
      <c r="S1664" s="44"/>
      <c r="AD1664" s="37"/>
    </row>
    <row r="1665" spans="1:30" s="14" customFormat="1" x14ac:dyDescent="0.15">
      <c r="A1665" s="1"/>
      <c r="B1665" s="1"/>
      <c r="F1665" s="19"/>
      <c r="L1665" s="18"/>
      <c r="P1665" s="45"/>
      <c r="Q1665" s="45"/>
      <c r="R1665" s="45"/>
      <c r="S1665" s="44"/>
      <c r="AD1665" s="37"/>
    </row>
    <row r="1666" spans="1:30" s="14" customFormat="1" x14ac:dyDescent="0.15">
      <c r="A1666" s="1"/>
      <c r="B1666" s="1"/>
      <c r="F1666" s="19"/>
      <c r="L1666" s="18"/>
      <c r="P1666" s="45"/>
      <c r="Q1666" s="45"/>
      <c r="R1666" s="45"/>
      <c r="S1666" s="44"/>
      <c r="AD1666" s="37"/>
    </row>
    <row r="1667" spans="1:30" s="14" customFormat="1" x14ac:dyDescent="0.15">
      <c r="A1667" s="1"/>
      <c r="B1667" s="1"/>
      <c r="F1667" s="19"/>
      <c r="L1667" s="18"/>
      <c r="P1667" s="45"/>
      <c r="Q1667" s="45"/>
      <c r="R1667" s="45"/>
      <c r="S1667" s="44"/>
      <c r="AD1667" s="37"/>
    </row>
    <row r="1668" spans="1:30" s="14" customFormat="1" x14ac:dyDescent="0.15">
      <c r="A1668" s="1"/>
      <c r="B1668" s="1"/>
      <c r="F1668" s="19"/>
      <c r="L1668" s="18"/>
      <c r="P1668" s="45"/>
      <c r="Q1668" s="45"/>
      <c r="R1668" s="45"/>
      <c r="S1668" s="44"/>
      <c r="AD1668" s="37"/>
    </row>
    <row r="1669" spans="1:30" s="14" customFormat="1" x14ac:dyDescent="0.15">
      <c r="A1669" s="1"/>
      <c r="B1669" s="1"/>
      <c r="F1669" s="19"/>
      <c r="L1669" s="18"/>
      <c r="P1669" s="45"/>
      <c r="Q1669" s="45"/>
      <c r="R1669" s="45"/>
      <c r="S1669" s="44"/>
      <c r="AD1669" s="37"/>
    </row>
    <row r="1670" spans="1:30" s="14" customFormat="1" x14ac:dyDescent="0.15">
      <c r="A1670" s="1"/>
      <c r="B1670" s="1"/>
      <c r="F1670" s="19"/>
      <c r="L1670" s="18"/>
      <c r="P1670" s="45"/>
      <c r="Q1670" s="45"/>
      <c r="R1670" s="45"/>
      <c r="S1670" s="44"/>
      <c r="AD1670" s="37"/>
    </row>
    <row r="1671" spans="1:30" s="14" customFormat="1" x14ac:dyDescent="0.15">
      <c r="A1671" s="1"/>
      <c r="B1671" s="1"/>
      <c r="F1671" s="19"/>
      <c r="L1671" s="18"/>
      <c r="P1671" s="45"/>
      <c r="Q1671" s="45"/>
      <c r="R1671" s="45"/>
      <c r="S1671" s="44"/>
      <c r="AD1671" s="37"/>
    </row>
    <row r="1672" spans="1:30" s="14" customFormat="1" x14ac:dyDescent="0.15">
      <c r="A1672" s="1"/>
      <c r="B1672" s="1"/>
      <c r="F1672" s="19"/>
      <c r="L1672" s="18"/>
      <c r="P1672" s="45"/>
      <c r="Q1672" s="45"/>
      <c r="R1672" s="45"/>
      <c r="S1672" s="44"/>
      <c r="AD1672" s="37"/>
    </row>
    <row r="1673" spans="1:30" s="14" customFormat="1" x14ac:dyDescent="0.15">
      <c r="A1673" s="1"/>
      <c r="B1673" s="1"/>
      <c r="F1673" s="19"/>
      <c r="L1673" s="18"/>
      <c r="P1673" s="45"/>
      <c r="Q1673" s="45"/>
      <c r="R1673" s="45"/>
      <c r="S1673" s="44"/>
      <c r="AD1673" s="37"/>
    </row>
    <row r="1674" spans="1:30" s="14" customFormat="1" x14ac:dyDescent="0.15">
      <c r="A1674" s="1"/>
      <c r="B1674" s="1"/>
      <c r="F1674" s="19"/>
      <c r="L1674" s="18"/>
      <c r="P1674" s="45"/>
      <c r="Q1674" s="45"/>
      <c r="R1674" s="45"/>
      <c r="S1674" s="44"/>
      <c r="AD1674" s="37"/>
    </row>
    <row r="1675" spans="1:30" s="14" customFormat="1" x14ac:dyDescent="0.15">
      <c r="A1675" s="1"/>
      <c r="B1675" s="1"/>
      <c r="F1675" s="19"/>
      <c r="L1675" s="18"/>
      <c r="P1675" s="45"/>
      <c r="Q1675" s="45"/>
      <c r="R1675" s="45"/>
      <c r="S1675" s="44"/>
      <c r="AD1675" s="37"/>
    </row>
    <row r="1676" spans="1:30" s="14" customFormat="1" x14ac:dyDescent="0.15">
      <c r="A1676" s="1"/>
      <c r="B1676" s="1"/>
      <c r="F1676" s="19"/>
      <c r="L1676" s="18"/>
      <c r="P1676" s="45"/>
      <c r="Q1676" s="45"/>
      <c r="R1676" s="45"/>
      <c r="S1676" s="44"/>
      <c r="AD1676" s="37"/>
    </row>
    <row r="1677" spans="1:30" s="14" customFormat="1" x14ac:dyDescent="0.15">
      <c r="A1677" s="1"/>
      <c r="B1677" s="1"/>
      <c r="F1677" s="19"/>
      <c r="L1677" s="18"/>
      <c r="P1677" s="45"/>
      <c r="Q1677" s="45"/>
      <c r="R1677" s="45"/>
      <c r="S1677" s="44"/>
      <c r="AD1677" s="37"/>
    </row>
    <row r="1678" spans="1:30" s="14" customFormat="1" x14ac:dyDescent="0.15">
      <c r="A1678" s="1"/>
      <c r="B1678" s="1"/>
      <c r="F1678" s="19"/>
      <c r="L1678" s="18"/>
      <c r="P1678" s="45"/>
      <c r="Q1678" s="45"/>
      <c r="R1678" s="45"/>
      <c r="S1678" s="44"/>
      <c r="AD1678" s="37"/>
    </row>
    <row r="1679" spans="1:30" s="14" customFormat="1" x14ac:dyDescent="0.15">
      <c r="A1679" s="1"/>
      <c r="B1679" s="1"/>
      <c r="F1679" s="19"/>
      <c r="L1679" s="18"/>
      <c r="P1679" s="45"/>
      <c r="Q1679" s="45"/>
      <c r="R1679" s="45"/>
      <c r="S1679" s="44"/>
      <c r="AD1679" s="37"/>
    </row>
    <row r="1680" spans="1:30" s="14" customFormat="1" x14ac:dyDescent="0.15">
      <c r="A1680" s="1"/>
      <c r="B1680" s="1"/>
      <c r="F1680" s="19"/>
      <c r="L1680" s="18"/>
      <c r="P1680" s="45"/>
      <c r="Q1680" s="45"/>
      <c r="R1680" s="45"/>
      <c r="S1680" s="44"/>
      <c r="AD1680" s="37"/>
    </row>
    <row r="1681" spans="1:30" s="14" customFormat="1" x14ac:dyDescent="0.15">
      <c r="A1681" s="1"/>
      <c r="B1681" s="1"/>
      <c r="F1681" s="19"/>
      <c r="L1681" s="18"/>
      <c r="P1681" s="45"/>
      <c r="Q1681" s="45"/>
      <c r="R1681" s="45"/>
      <c r="S1681" s="44"/>
      <c r="AD1681" s="37"/>
    </row>
    <row r="1682" spans="1:30" s="14" customFormat="1" x14ac:dyDescent="0.15">
      <c r="A1682" s="1"/>
      <c r="B1682" s="1"/>
      <c r="F1682" s="19"/>
      <c r="L1682" s="18"/>
      <c r="P1682" s="45"/>
      <c r="Q1682" s="45"/>
      <c r="R1682" s="45"/>
      <c r="S1682" s="44"/>
      <c r="AD1682" s="37"/>
    </row>
    <row r="1683" spans="1:30" s="14" customFormat="1" x14ac:dyDescent="0.15">
      <c r="A1683" s="1"/>
      <c r="B1683" s="1"/>
      <c r="F1683" s="19"/>
      <c r="L1683" s="18"/>
      <c r="P1683" s="45"/>
      <c r="Q1683" s="45"/>
      <c r="R1683" s="45"/>
      <c r="S1683" s="44"/>
      <c r="AD1683" s="37"/>
    </row>
    <row r="1684" spans="1:30" s="14" customFormat="1" x14ac:dyDescent="0.15">
      <c r="A1684" s="1"/>
      <c r="B1684" s="1"/>
      <c r="F1684" s="19"/>
      <c r="L1684" s="18"/>
      <c r="P1684" s="45"/>
      <c r="Q1684" s="45"/>
      <c r="R1684" s="45"/>
      <c r="S1684" s="44"/>
      <c r="AD1684" s="37"/>
    </row>
    <row r="1685" spans="1:30" s="14" customFormat="1" x14ac:dyDescent="0.15">
      <c r="A1685" s="1"/>
      <c r="B1685" s="1"/>
      <c r="F1685" s="19"/>
      <c r="L1685" s="18"/>
      <c r="P1685" s="45"/>
      <c r="Q1685" s="45"/>
      <c r="R1685" s="45"/>
      <c r="S1685" s="44"/>
      <c r="AD1685" s="37"/>
    </row>
    <row r="1686" spans="1:30" s="14" customFormat="1" x14ac:dyDescent="0.15">
      <c r="A1686" s="1"/>
      <c r="B1686" s="1"/>
      <c r="F1686" s="19"/>
      <c r="L1686" s="18"/>
      <c r="P1686" s="45"/>
      <c r="Q1686" s="45"/>
      <c r="R1686" s="45"/>
      <c r="S1686" s="44"/>
      <c r="AD1686" s="37"/>
    </row>
    <row r="1687" spans="1:30" s="14" customFormat="1" x14ac:dyDescent="0.15">
      <c r="A1687" s="1"/>
      <c r="B1687" s="1"/>
      <c r="F1687" s="19"/>
      <c r="L1687" s="18"/>
      <c r="P1687" s="45"/>
      <c r="Q1687" s="45"/>
      <c r="R1687" s="45"/>
      <c r="S1687" s="44"/>
      <c r="AD1687" s="37"/>
    </row>
    <row r="1688" spans="1:30" s="14" customFormat="1" x14ac:dyDescent="0.15">
      <c r="A1688" s="1"/>
      <c r="B1688" s="1"/>
      <c r="F1688" s="19"/>
      <c r="L1688" s="18"/>
      <c r="P1688" s="45"/>
      <c r="Q1688" s="45"/>
      <c r="R1688" s="45"/>
      <c r="S1688" s="44"/>
      <c r="AD1688" s="37"/>
    </row>
    <row r="1689" spans="1:30" s="14" customFormat="1" x14ac:dyDescent="0.15">
      <c r="A1689" s="1"/>
      <c r="B1689" s="1"/>
      <c r="F1689" s="19"/>
      <c r="L1689" s="18"/>
      <c r="P1689" s="45"/>
      <c r="Q1689" s="45"/>
      <c r="R1689" s="45"/>
      <c r="S1689" s="44"/>
      <c r="AD1689" s="37"/>
    </row>
    <row r="1690" spans="1:30" s="14" customFormat="1" x14ac:dyDescent="0.15">
      <c r="A1690" s="1"/>
      <c r="B1690" s="1"/>
      <c r="F1690" s="19"/>
      <c r="L1690" s="18"/>
      <c r="P1690" s="45"/>
      <c r="Q1690" s="45"/>
      <c r="R1690" s="45"/>
      <c r="S1690" s="44"/>
      <c r="AD1690" s="37"/>
    </row>
    <row r="1691" spans="1:30" s="14" customFormat="1" x14ac:dyDescent="0.15">
      <c r="A1691" s="1"/>
      <c r="B1691" s="1"/>
      <c r="F1691" s="19"/>
      <c r="L1691" s="18"/>
      <c r="P1691" s="45"/>
      <c r="Q1691" s="45"/>
      <c r="R1691" s="45"/>
      <c r="S1691" s="44"/>
      <c r="AD1691" s="37"/>
    </row>
    <row r="1692" spans="1:30" s="14" customFormat="1" x14ac:dyDescent="0.15">
      <c r="A1692" s="1"/>
      <c r="B1692" s="1"/>
      <c r="F1692" s="19"/>
      <c r="L1692" s="18"/>
      <c r="P1692" s="45"/>
      <c r="Q1692" s="45"/>
      <c r="R1692" s="45"/>
      <c r="S1692" s="44"/>
      <c r="AD1692" s="37"/>
    </row>
    <row r="1693" spans="1:30" s="14" customFormat="1" x14ac:dyDescent="0.15">
      <c r="A1693" s="1"/>
      <c r="B1693" s="1"/>
      <c r="F1693" s="19"/>
      <c r="L1693" s="18"/>
      <c r="P1693" s="45"/>
      <c r="Q1693" s="45"/>
      <c r="R1693" s="45"/>
      <c r="S1693" s="44"/>
      <c r="AD1693" s="37"/>
    </row>
    <row r="1694" spans="1:30" s="14" customFormat="1" x14ac:dyDescent="0.15">
      <c r="A1694" s="1"/>
      <c r="B1694" s="1"/>
      <c r="F1694" s="19"/>
      <c r="L1694" s="18"/>
      <c r="P1694" s="45"/>
      <c r="Q1694" s="45"/>
      <c r="R1694" s="45"/>
      <c r="S1694" s="44"/>
      <c r="AD1694" s="37"/>
    </row>
    <row r="1695" spans="1:30" s="14" customFormat="1" x14ac:dyDescent="0.15">
      <c r="A1695" s="1"/>
      <c r="B1695" s="1"/>
      <c r="F1695" s="19"/>
      <c r="L1695" s="18"/>
      <c r="P1695" s="45"/>
      <c r="Q1695" s="45"/>
      <c r="R1695" s="45"/>
      <c r="S1695" s="44"/>
      <c r="AD1695" s="37"/>
    </row>
    <row r="1696" spans="1:30" s="14" customFormat="1" x14ac:dyDescent="0.15">
      <c r="A1696" s="1"/>
      <c r="B1696" s="1"/>
      <c r="F1696" s="19"/>
      <c r="L1696" s="18"/>
      <c r="P1696" s="45"/>
      <c r="Q1696" s="45"/>
      <c r="R1696" s="45"/>
      <c r="S1696" s="44"/>
      <c r="AD1696" s="37"/>
    </row>
    <row r="1697" spans="1:30" s="14" customFormat="1" x14ac:dyDescent="0.15">
      <c r="A1697" s="1"/>
      <c r="B1697" s="1"/>
      <c r="F1697" s="19"/>
      <c r="L1697" s="18"/>
      <c r="P1697" s="45"/>
      <c r="Q1697" s="45"/>
      <c r="R1697" s="45"/>
      <c r="S1697" s="44"/>
      <c r="AD1697" s="37"/>
    </row>
    <row r="1698" spans="1:30" s="14" customFormat="1" x14ac:dyDescent="0.15">
      <c r="A1698" s="1"/>
      <c r="B1698" s="1"/>
      <c r="F1698" s="19"/>
      <c r="L1698" s="18"/>
      <c r="P1698" s="45"/>
      <c r="Q1698" s="45"/>
      <c r="R1698" s="45"/>
      <c r="S1698" s="44"/>
      <c r="AD1698" s="37"/>
    </row>
    <row r="1699" spans="1:30" s="14" customFormat="1" x14ac:dyDescent="0.15">
      <c r="A1699" s="1"/>
      <c r="B1699" s="1"/>
      <c r="F1699" s="19"/>
      <c r="L1699" s="18"/>
      <c r="P1699" s="45"/>
      <c r="Q1699" s="45"/>
      <c r="R1699" s="45"/>
      <c r="S1699" s="44"/>
      <c r="AD1699" s="37"/>
    </row>
    <row r="1700" spans="1:30" s="14" customFormat="1" x14ac:dyDescent="0.15">
      <c r="A1700" s="1"/>
      <c r="B1700" s="1"/>
      <c r="F1700" s="19"/>
      <c r="L1700" s="18"/>
      <c r="P1700" s="45"/>
      <c r="Q1700" s="45"/>
      <c r="R1700" s="45"/>
      <c r="S1700" s="44"/>
      <c r="AD1700" s="37"/>
    </row>
    <row r="1701" spans="1:30" s="14" customFormat="1" x14ac:dyDescent="0.15">
      <c r="A1701" s="1"/>
      <c r="B1701" s="1"/>
      <c r="F1701" s="19"/>
      <c r="L1701" s="18"/>
      <c r="P1701" s="45"/>
      <c r="Q1701" s="45"/>
      <c r="R1701" s="45"/>
      <c r="S1701" s="44"/>
      <c r="AD1701" s="37"/>
    </row>
    <row r="1702" spans="1:30" s="14" customFormat="1" x14ac:dyDescent="0.15">
      <c r="A1702" s="1"/>
      <c r="B1702" s="1"/>
      <c r="F1702" s="19"/>
      <c r="L1702" s="18"/>
      <c r="P1702" s="45"/>
      <c r="Q1702" s="45"/>
      <c r="R1702" s="45"/>
      <c r="S1702" s="44"/>
      <c r="AD1702" s="37"/>
    </row>
    <row r="1703" spans="1:30" s="14" customFormat="1" x14ac:dyDescent="0.15">
      <c r="A1703" s="1"/>
      <c r="B1703" s="1"/>
      <c r="F1703" s="19"/>
      <c r="L1703" s="18"/>
      <c r="P1703" s="45"/>
      <c r="Q1703" s="45"/>
      <c r="R1703" s="45"/>
      <c r="S1703" s="44"/>
      <c r="AD1703" s="37"/>
    </row>
    <row r="1704" spans="1:30" s="14" customFormat="1" x14ac:dyDescent="0.15">
      <c r="A1704" s="1"/>
      <c r="B1704" s="1"/>
      <c r="F1704" s="19"/>
      <c r="L1704" s="18"/>
      <c r="P1704" s="45"/>
      <c r="Q1704" s="45"/>
      <c r="R1704" s="45"/>
      <c r="S1704" s="44"/>
      <c r="AD1704" s="37"/>
    </row>
    <row r="1705" spans="1:30" s="14" customFormat="1" x14ac:dyDescent="0.15">
      <c r="A1705" s="1"/>
      <c r="B1705" s="1"/>
      <c r="F1705" s="19"/>
      <c r="L1705" s="18"/>
      <c r="P1705" s="45"/>
      <c r="Q1705" s="45"/>
      <c r="R1705" s="45"/>
      <c r="S1705" s="44"/>
      <c r="AD1705" s="37"/>
    </row>
    <row r="1706" spans="1:30" s="14" customFormat="1" x14ac:dyDescent="0.15">
      <c r="A1706" s="1"/>
      <c r="B1706" s="1"/>
      <c r="F1706" s="19"/>
      <c r="L1706" s="18"/>
      <c r="P1706" s="45"/>
      <c r="Q1706" s="45"/>
      <c r="R1706" s="45"/>
      <c r="S1706" s="44"/>
      <c r="AD1706" s="37"/>
    </row>
    <row r="1707" spans="1:30" s="14" customFormat="1" x14ac:dyDescent="0.15">
      <c r="A1707" s="1"/>
      <c r="B1707" s="1"/>
      <c r="F1707" s="19"/>
      <c r="L1707" s="18"/>
      <c r="P1707" s="45"/>
      <c r="Q1707" s="45"/>
      <c r="R1707" s="45"/>
      <c r="S1707" s="44"/>
      <c r="AD1707" s="37"/>
    </row>
    <row r="1708" spans="1:30" s="14" customFormat="1" x14ac:dyDescent="0.15">
      <c r="A1708" s="1"/>
      <c r="B1708" s="1"/>
      <c r="F1708" s="19"/>
      <c r="L1708" s="18"/>
      <c r="P1708" s="45"/>
      <c r="Q1708" s="45"/>
      <c r="R1708" s="45"/>
      <c r="S1708" s="44"/>
      <c r="AD1708" s="37"/>
    </row>
    <row r="1709" spans="1:30" s="14" customFormat="1" x14ac:dyDescent="0.15">
      <c r="A1709" s="1"/>
      <c r="B1709" s="1"/>
      <c r="F1709" s="19"/>
      <c r="L1709" s="18"/>
      <c r="P1709" s="45"/>
      <c r="Q1709" s="45"/>
      <c r="R1709" s="45"/>
      <c r="S1709" s="44"/>
      <c r="AD1709" s="37"/>
    </row>
    <row r="1710" spans="1:30" s="14" customFormat="1" x14ac:dyDescent="0.15">
      <c r="A1710" s="1"/>
      <c r="B1710" s="1"/>
      <c r="F1710" s="19"/>
      <c r="L1710" s="18"/>
      <c r="P1710" s="45"/>
      <c r="Q1710" s="45"/>
      <c r="R1710" s="45"/>
      <c r="S1710" s="44"/>
      <c r="AD1710" s="37"/>
    </row>
    <row r="1711" spans="1:30" s="14" customFormat="1" x14ac:dyDescent="0.15">
      <c r="A1711" s="1"/>
      <c r="B1711" s="1"/>
      <c r="F1711" s="19"/>
      <c r="L1711" s="18"/>
      <c r="P1711" s="45"/>
      <c r="Q1711" s="45"/>
      <c r="R1711" s="45"/>
      <c r="S1711" s="44"/>
      <c r="AD1711" s="37"/>
    </row>
    <row r="1712" spans="1:30" s="14" customFormat="1" x14ac:dyDescent="0.15">
      <c r="A1712" s="1"/>
      <c r="B1712" s="1"/>
      <c r="F1712" s="19"/>
      <c r="L1712" s="18"/>
      <c r="P1712" s="45"/>
      <c r="Q1712" s="45"/>
      <c r="R1712" s="45"/>
      <c r="S1712" s="44"/>
      <c r="AD1712" s="37"/>
    </row>
    <row r="1713" spans="1:30" s="14" customFormat="1" x14ac:dyDescent="0.15">
      <c r="A1713" s="1"/>
      <c r="B1713" s="1"/>
      <c r="F1713" s="19"/>
      <c r="L1713" s="18"/>
      <c r="P1713" s="45"/>
      <c r="Q1713" s="45"/>
      <c r="R1713" s="45"/>
      <c r="S1713" s="44"/>
      <c r="AD1713" s="37"/>
    </row>
    <row r="1714" spans="1:30" s="14" customFormat="1" x14ac:dyDescent="0.15">
      <c r="A1714" s="1"/>
      <c r="B1714" s="1"/>
      <c r="F1714" s="19"/>
      <c r="L1714" s="18"/>
      <c r="P1714" s="45"/>
      <c r="Q1714" s="45"/>
      <c r="R1714" s="45"/>
      <c r="S1714" s="44"/>
      <c r="AD1714" s="37"/>
    </row>
    <row r="1715" spans="1:30" s="14" customFormat="1" x14ac:dyDescent="0.15">
      <c r="A1715" s="1"/>
      <c r="B1715" s="1"/>
      <c r="F1715" s="19"/>
      <c r="L1715" s="18"/>
      <c r="P1715" s="45"/>
      <c r="Q1715" s="45"/>
      <c r="R1715" s="45"/>
      <c r="S1715" s="44"/>
      <c r="AD1715" s="37"/>
    </row>
    <row r="1716" spans="1:30" s="14" customFormat="1" x14ac:dyDescent="0.15">
      <c r="A1716" s="1"/>
      <c r="B1716" s="1"/>
      <c r="F1716" s="19"/>
      <c r="L1716" s="18"/>
      <c r="P1716" s="45"/>
      <c r="Q1716" s="45"/>
      <c r="R1716" s="45"/>
      <c r="S1716" s="44"/>
      <c r="AD1716" s="37"/>
    </row>
    <row r="1717" spans="1:30" s="14" customFormat="1" x14ac:dyDescent="0.15">
      <c r="A1717" s="1"/>
      <c r="B1717" s="1"/>
      <c r="F1717" s="19"/>
      <c r="L1717" s="18"/>
      <c r="P1717" s="45"/>
      <c r="Q1717" s="45"/>
      <c r="R1717" s="45"/>
      <c r="S1717" s="44"/>
      <c r="AD1717" s="37"/>
    </row>
    <row r="1718" spans="1:30" s="14" customFormat="1" x14ac:dyDescent="0.15">
      <c r="A1718" s="1"/>
      <c r="B1718" s="1"/>
      <c r="F1718" s="19"/>
      <c r="L1718" s="18"/>
      <c r="P1718" s="45"/>
      <c r="Q1718" s="45"/>
      <c r="R1718" s="45"/>
      <c r="S1718" s="44"/>
      <c r="AD1718" s="37"/>
    </row>
    <row r="1719" spans="1:30" s="14" customFormat="1" x14ac:dyDescent="0.15">
      <c r="A1719" s="1"/>
      <c r="B1719" s="1"/>
      <c r="F1719" s="19"/>
      <c r="L1719" s="18"/>
      <c r="P1719" s="45"/>
      <c r="Q1719" s="45"/>
      <c r="R1719" s="45"/>
      <c r="S1719" s="44"/>
      <c r="AD1719" s="37"/>
    </row>
    <row r="1720" spans="1:30" s="14" customFormat="1" x14ac:dyDescent="0.15">
      <c r="A1720" s="1"/>
      <c r="B1720" s="1"/>
      <c r="F1720" s="19"/>
      <c r="L1720" s="18"/>
      <c r="P1720" s="45"/>
      <c r="Q1720" s="45"/>
      <c r="R1720" s="45"/>
      <c r="S1720" s="44"/>
      <c r="AD1720" s="37"/>
    </row>
    <row r="1721" spans="1:30" s="14" customFormat="1" x14ac:dyDescent="0.15">
      <c r="A1721" s="1"/>
      <c r="B1721" s="1"/>
      <c r="F1721" s="19"/>
      <c r="L1721" s="18"/>
      <c r="P1721" s="45"/>
      <c r="Q1721" s="45"/>
      <c r="R1721" s="45"/>
      <c r="S1721" s="44"/>
      <c r="AD1721" s="37"/>
    </row>
    <row r="1722" spans="1:30" s="14" customFormat="1" x14ac:dyDescent="0.15">
      <c r="A1722" s="1"/>
      <c r="B1722" s="1"/>
      <c r="F1722" s="19"/>
      <c r="L1722" s="18"/>
      <c r="P1722" s="45"/>
      <c r="Q1722" s="45"/>
      <c r="R1722" s="45"/>
      <c r="S1722" s="44"/>
      <c r="AD1722" s="37"/>
    </row>
    <row r="1723" spans="1:30" s="14" customFormat="1" x14ac:dyDescent="0.15">
      <c r="A1723" s="1"/>
      <c r="B1723" s="1"/>
      <c r="F1723" s="19"/>
      <c r="L1723" s="18"/>
      <c r="P1723" s="45"/>
      <c r="Q1723" s="45"/>
      <c r="R1723" s="45"/>
      <c r="S1723" s="44"/>
      <c r="AD1723" s="37"/>
    </row>
    <row r="1724" spans="1:30" s="14" customFormat="1" x14ac:dyDescent="0.15">
      <c r="A1724" s="1"/>
      <c r="B1724" s="1"/>
      <c r="F1724" s="19"/>
      <c r="L1724" s="18"/>
      <c r="P1724" s="45"/>
      <c r="Q1724" s="45"/>
      <c r="R1724" s="45"/>
      <c r="S1724" s="44"/>
      <c r="AD1724" s="37"/>
    </row>
    <row r="1725" spans="1:30" s="14" customFormat="1" x14ac:dyDescent="0.15">
      <c r="A1725" s="1"/>
      <c r="B1725" s="1"/>
      <c r="F1725" s="19"/>
      <c r="L1725" s="18"/>
      <c r="P1725" s="45"/>
      <c r="Q1725" s="45"/>
      <c r="R1725" s="45"/>
      <c r="S1725" s="44"/>
      <c r="AD1725" s="37"/>
    </row>
    <row r="1726" spans="1:30" s="14" customFormat="1" x14ac:dyDescent="0.15">
      <c r="A1726" s="1"/>
      <c r="B1726" s="1"/>
      <c r="F1726" s="19"/>
      <c r="L1726" s="18"/>
      <c r="P1726" s="45"/>
      <c r="Q1726" s="45"/>
      <c r="R1726" s="45"/>
      <c r="S1726" s="44"/>
      <c r="AD1726" s="37"/>
    </row>
    <row r="1727" spans="1:30" s="14" customFormat="1" x14ac:dyDescent="0.15">
      <c r="A1727" s="1"/>
      <c r="B1727" s="1"/>
      <c r="F1727" s="19"/>
      <c r="L1727" s="18"/>
      <c r="P1727" s="45"/>
      <c r="Q1727" s="45"/>
      <c r="R1727" s="45"/>
      <c r="S1727" s="44"/>
      <c r="AD1727" s="37"/>
    </row>
    <row r="1728" spans="1:30" s="14" customFormat="1" x14ac:dyDescent="0.15">
      <c r="A1728" s="1"/>
      <c r="B1728" s="1"/>
      <c r="F1728" s="19"/>
      <c r="L1728" s="18"/>
      <c r="P1728" s="45"/>
      <c r="Q1728" s="45"/>
      <c r="R1728" s="45"/>
      <c r="S1728" s="44"/>
      <c r="AD1728" s="37"/>
    </row>
    <row r="1729" spans="1:30" s="14" customFormat="1" x14ac:dyDescent="0.15">
      <c r="A1729" s="1"/>
      <c r="B1729" s="1"/>
      <c r="F1729" s="19"/>
      <c r="L1729" s="18"/>
      <c r="P1729" s="45"/>
      <c r="Q1729" s="45"/>
      <c r="R1729" s="45"/>
      <c r="S1729" s="44"/>
      <c r="AD1729" s="37"/>
    </row>
    <row r="1730" spans="1:30" s="14" customFormat="1" x14ac:dyDescent="0.15">
      <c r="A1730" s="1"/>
      <c r="B1730" s="1"/>
      <c r="F1730" s="19"/>
      <c r="L1730" s="18"/>
      <c r="P1730" s="45"/>
      <c r="Q1730" s="45"/>
      <c r="R1730" s="45"/>
      <c r="S1730" s="44"/>
      <c r="AD1730" s="37"/>
    </row>
    <row r="1731" spans="1:30" s="14" customFormat="1" x14ac:dyDescent="0.15">
      <c r="A1731" s="1"/>
      <c r="B1731" s="1"/>
      <c r="F1731" s="19"/>
      <c r="L1731" s="18"/>
      <c r="P1731" s="45"/>
      <c r="Q1731" s="45"/>
      <c r="R1731" s="45"/>
      <c r="S1731" s="44"/>
      <c r="AD1731" s="37"/>
    </row>
    <row r="1732" spans="1:30" s="14" customFormat="1" x14ac:dyDescent="0.15">
      <c r="A1732" s="1"/>
      <c r="B1732" s="1"/>
      <c r="F1732" s="19"/>
      <c r="L1732" s="18"/>
      <c r="P1732" s="45"/>
      <c r="Q1732" s="45"/>
      <c r="R1732" s="45"/>
      <c r="S1732" s="44"/>
      <c r="AD1732" s="37"/>
    </row>
    <row r="1733" spans="1:30" s="14" customFormat="1" x14ac:dyDescent="0.15">
      <c r="A1733" s="1"/>
      <c r="B1733" s="1"/>
      <c r="F1733" s="19"/>
      <c r="L1733" s="18"/>
      <c r="P1733" s="45"/>
      <c r="Q1733" s="45"/>
      <c r="R1733" s="45"/>
      <c r="S1733" s="44"/>
      <c r="AD1733" s="37"/>
    </row>
    <row r="1734" spans="1:30" s="14" customFormat="1" x14ac:dyDescent="0.15">
      <c r="A1734" s="1"/>
      <c r="B1734" s="1"/>
      <c r="F1734" s="19"/>
      <c r="L1734" s="18"/>
      <c r="P1734" s="45"/>
      <c r="Q1734" s="45"/>
      <c r="R1734" s="45"/>
      <c r="S1734" s="44"/>
      <c r="AD1734" s="37"/>
    </row>
    <row r="1735" spans="1:30" s="14" customFormat="1" x14ac:dyDescent="0.15">
      <c r="A1735" s="1"/>
      <c r="B1735" s="1"/>
      <c r="F1735" s="19"/>
      <c r="L1735" s="18"/>
      <c r="P1735" s="45"/>
      <c r="Q1735" s="45"/>
      <c r="R1735" s="45"/>
      <c r="S1735" s="44"/>
      <c r="AD1735" s="37"/>
    </row>
    <row r="1736" spans="1:30" s="14" customFormat="1" x14ac:dyDescent="0.15">
      <c r="A1736" s="1"/>
      <c r="B1736" s="1"/>
      <c r="F1736" s="19"/>
      <c r="L1736" s="18"/>
      <c r="P1736" s="45"/>
      <c r="Q1736" s="45"/>
      <c r="R1736" s="45"/>
      <c r="S1736" s="44"/>
      <c r="AD1736" s="37"/>
    </row>
    <row r="1737" spans="1:30" s="14" customFormat="1" x14ac:dyDescent="0.15">
      <c r="A1737" s="1"/>
      <c r="B1737" s="1"/>
      <c r="F1737" s="19"/>
      <c r="L1737" s="18"/>
      <c r="P1737" s="45"/>
      <c r="Q1737" s="45"/>
      <c r="R1737" s="45"/>
      <c r="S1737" s="44"/>
      <c r="AD1737" s="37"/>
    </row>
    <row r="1738" spans="1:30" s="14" customFormat="1" x14ac:dyDescent="0.15">
      <c r="A1738" s="1"/>
      <c r="B1738" s="1"/>
      <c r="F1738" s="19"/>
      <c r="L1738" s="18"/>
      <c r="P1738" s="45"/>
      <c r="Q1738" s="45"/>
      <c r="R1738" s="45"/>
      <c r="S1738" s="44"/>
      <c r="AD1738" s="37"/>
    </row>
    <row r="1739" spans="1:30" s="14" customFormat="1" x14ac:dyDescent="0.15">
      <c r="A1739" s="1"/>
      <c r="B1739" s="1"/>
      <c r="F1739" s="19"/>
      <c r="L1739" s="18"/>
      <c r="P1739" s="45"/>
      <c r="Q1739" s="45"/>
      <c r="R1739" s="45"/>
      <c r="S1739" s="44"/>
      <c r="AD1739" s="37"/>
    </row>
    <row r="1740" spans="1:30" s="14" customFormat="1" x14ac:dyDescent="0.15">
      <c r="A1740" s="1"/>
      <c r="B1740" s="1"/>
      <c r="F1740" s="19"/>
      <c r="L1740" s="18"/>
      <c r="P1740" s="45"/>
      <c r="Q1740" s="45"/>
      <c r="R1740" s="45"/>
      <c r="S1740" s="44"/>
      <c r="AD1740" s="37"/>
    </row>
    <row r="1741" spans="1:30" s="14" customFormat="1" x14ac:dyDescent="0.15">
      <c r="A1741" s="1"/>
      <c r="B1741" s="1"/>
      <c r="F1741" s="19"/>
      <c r="L1741" s="18"/>
      <c r="P1741" s="45"/>
      <c r="Q1741" s="45"/>
      <c r="R1741" s="45"/>
      <c r="S1741" s="44"/>
      <c r="AD1741" s="37"/>
    </row>
    <row r="1742" spans="1:30" s="14" customFormat="1" x14ac:dyDescent="0.15">
      <c r="A1742" s="1"/>
      <c r="B1742" s="1"/>
      <c r="F1742" s="19"/>
      <c r="L1742" s="18"/>
      <c r="P1742" s="45"/>
      <c r="Q1742" s="45"/>
      <c r="R1742" s="45"/>
      <c r="S1742" s="44"/>
      <c r="AD1742" s="37"/>
    </row>
    <row r="1743" spans="1:30" s="14" customFormat="1" x14ac:dyDescent="0.15">
      <c r="A1743" s="1"/>
      <c r="B1743" s="1"/>
      <c r="F1743" s="19"/>
      <c r="L1743" s="18"/>
      <c r="P1743" s="45"/>
      <c r="Q1743" s="45"/>
      <c r="R1743" s="45"/>
      <c r="S1743" s="44"/>
      <c r="AD1743" s="37"/>
    </row>
    <row r="1744" spans="1:30" s="14" customFormat="1" x14ac:dyDescent="0.15">
      <c r="A1744" s="1"/>
      <c r="B1744" s="1"/>
      <c r="F1744" s="19"/>
      <c r="L1744" s="18"/>
      <c r="P1744" s="45"/>
      <c r="Q1744" s="45"/>
      <c r="R1744" s="45"/>
      <c r="S1744" s="44"/>
      <c r="AD1744" s="37"/>
    </row>
    <row r="1745" spans="1:30" s="14" customFormat="1" x14ac:dyDescent="0.15">
      <c r="A1745" s="1"/>
      <c r="B1745" s="1"/>
      <c r="F1745" s="19"/>
      <c r="L1745" s="18"/>
      <c r="P1745" s="45"/>
      <c r="Q1745" s="45"/>
      <c r="R1745" s="45"/>
      <c r="S1745" s="44"/>
      <c r="AD1745" s="37"/>
    </row>
    <row r="1746" spans="1:30" s="14" customFormat="1" x14ac:dyDescent="0.15">
      <c r="A1746" s="1"/>
      <c r="B1746" s="1"/>
      <c r="F1746" s="19"/>
      <c r="L1746" s="18"/>
      <c r="P1746" s="45"/>
      <c r="Q1746" s="45"/>
      <c r="R1746" s="45"/>
      <c r="S1746" s="44"/>
      <c r="AD1746" s="37"/>
    </row>
    <row r="1747" spans="1:30" s="14" customFormat="1" x14ac:dyDescent="0.15">
      <c r="A1747" s="1"/>
      <c r="B1747" s="1"/>
      <c r="F1747" s="19"/>
      <c r="L1747" s="18"/>
      <c r="P1747" s="45"/>
      <c r="Q1747" s="45"/>
      <c r="R1747" s="45"/>
      <c r="S1747" s="44"/>
      <c r="AD1747" s="37"/>
    </row>
    <row r="1748" spans="1:30" s="14" customFormat="1" x14ac:dyDescent="0.15">
      <c r="A1748" s="1"/>
      <c r="B1748" s="1"/>
      <c r="F1748" s="19"/>
      <c r="L1748" s="18"/>
      <c r="P1748" s="45"/>
      <c r="Q1748" s="45"/>
      <c r="R1748" s="45"/>
      <c r="S1748" s="44"/>
      <c r="AD1748" s="37"/>
    </row>
    <row r="1749" spans="1:30" s="14" customFormat="1" x14ac:dyDescent="0.15">
      <c r="A1749" s="1"/>
      <c r="B1749" s="1"/>
      <c r="F1749" s="19"/>
      <c r="L1749" s="18"/>
      <c r="P1749" s="45"/>
      <c r="Q1749" s="45"/>
      <c r="R1749" s="45"/>
      <c r="S1749" s="44"/>
      <c r="AD1749" s="37"/>
    </row>
    <row r="1750" spans="1:30" s="14" customFormat="1" x14ac:dyDescent="0.15">
      <c r="A1750" s="1"/>
      <c r="B1750" s="1"/>
      <c r="F1750" s="19"/>
      <c r="L1750" s="18"/>
      <c r="P1750" s="45"/>
      <c r="Q1750" s="45"/>
      <c r="R1750" s="45"/>
      <c r="S1750" s="44"/>
      <c r="AD1750" s="37"/>
    </row>
    <row r="1751" spans="1:30" s="14" customFormat="1" x14ac:dyDescent="0.15">
      <c r="A1751" s="1"/>
      <c r="B1751" s="1"/>
      <c r="F1751" s="19"/>
      <c r="L1751" s="18"/>
      <c r="P1751" s="45"/>
      <c r="Q1751" s="45"/>
      <c r="R1751" s="45"/>
      <c r="S1751" s="44"/>
      <c r="AD1751" s="37"/>
    </row>
    <row r="1752" spans="1:30" s="14" customFormat="1" x14ac:dyDescent="0.15">
      <c r="A1752" s="1"/>
      <c r="B1752" s="1"/>
      <c r="F1752" s="19"/>
      <c r="L1752" s="18"/>
      <c r="P1752" s="45"/>
      <c r="Q1752" s="45"/>
      <c r="R1752" s="45"/>
      <c r="S1752" s="44"/>
      <c r="AD1752" s="37"/>
    </row>
    <row r="1753" spans="1:30" s="14" customFormat="1" x14ac:dyDescent="0.15">
      <c r="A1753" s="1"/>
      <c r="B1753" s="1"/>
      <c r="F1753" s="19"/>
      <c r="L1753" s="18"/>
      <c r="P1753" s="45"/>
      <c r="Q1753" s="45"/>
      <c r="R1753" s="45"/>
      <c r="S1753" s="44"/>
      <c r="AD1753" s="37"/>
    </row>
    <row r="1754" spans="1:30" s="14" customFormat="1" x14ac:dyDescent="0.15">
      <c r="A1754" s="1"/>
      <c r="B1754" s="1"/>
      <c r="F1754" s="19"/>
      <c r="L1754" s="18"/>
      <c r="P1754" s="45"/>
      <c r="Q1754" s="45"/>
      <c r="R1754" s="45"/>
      <c r="S1754" s="44"/>
      <c r="AD1754" s="37"/>
    </row>
    <row r="1755" spans="1:30" s="14" customFormat="1" x14ac:dyDescent="0.15">
      <c r="A1755" s="1"/>
      <c r="B1755" s="1"/>
      <c r="F1755" s="19"/>
      <c r="L1755" s="18"/>
      <c r="P1755" s="45"/>
      <c r="Q1755" s="45"/>
      <c r="R1755" s="45"/>
      <c r="S1755" s="44"/>
      <c r="AD1755" s="37"/>
    </row>
    <row r="1756" spans="1:30" s="14" customFormat="1" x14ac:dyDescent="0.15">
      <c r="A1756" s="1"/>
      <c r="B1756" s="1"/>
      <c r="F1756" s="19"/>
      <c r="L1756" s="18"/>
      <c r="P1756" s="45"/>
      <c r="Q1756" s="45"/>
      <c r="R1756" s="45"/>
      <c r="S1756" s="44"/>
      <c r="AD1756" s="37"/>
    </row>
    <row r="1757" spans="1:30" s="14" customFormat="1" x14ac:dyDescent="0.15">
      <c r="A1757" s="1"/>
      <c r="B1757" s="1"/>
      <c r="F1757" s="19"/>
      <c r="L1757" s="18"/>
      <c r="P1757" s="45"/>
      <c r="Q1757" s="45"/>
      <c r="R1757" s="45"/>
      <c r="S1757" s="44"/>
      <c r="AD1757" s="37"/>
    </row>
    <row r="1758" spans="1:30" s="14" customFormat="1" x14ac:dyDescent="0.15">
      <c r="A1758" s="1"/>
      <c r="B1758" s="1"/>
      <c r="F1758" s="19"/>
      <c r="L1758" s="18"/>
      <c r="P1758" s="45"/>
      <c r="Q1758" s="45"/>
      <c r="R1758" s="45"/>
      <c r="S1758" s="44"/>
      <c r="AD1758" s="37"/>
    </row>
    <row r="1759" spans="1:30" s="14" customFormat="1" x14ac:dyDescent="0.15">
      <c r="A1759" s="1"/>
      <c r="B1759" s="1"/>
      <c r="F1759" s="19"/>
      <c r="L1759" s="18"/>
      <c r="P1759" s="45"/>
      <c r="Q1759" s="45"/>
      <c r="R1759" s="45"/>
      <c r="S1759" s="44"/>
      <c r="AD1759" s="37"/>
    </row>
    <row r="1760" spans="1:30" s="14" customFormat="1" x14ac:dyDescent="0.15">
      <c r="A1760" s="1"/>
      <c r="B1760" s="1"/>
      <c r="F1760" s="19"/>
      <c r="L1760" s="18"/>
      <c r="P1760" s="45"/>
      <c r="Q1760" s="45"/>
      <c r="R1760" s="45"/>
      <c r="S1760" s="44"/>
      <c r="AD1760" s="37"/>
    </row>
    <row r="1761" spans="1:30" s="14" customFormat="1" x14ac:dyDescent="0.15">
      <c r="A1761" s="1"/>
      <c r="B1761" s="1"/>
      <c r="F1761" s="19"/>
      <c r="L1761" s="18"/>
      <c r="P1761" s="45"/>
      <c r="Q1761" s="45"/>
      <c r="R1761" s="45"/>
      <c r="S1761" s="44"/>
      <c r="AD1761" s="37"/>
    </row>
    <row r="1762" spans="1:30" s="14" customFormat="1" x14ac:dyDescent="0.15">
      <c r="A1762" s="1"/>
      <c r="B1762" s="1"/>
      <c r="F1762" s="19"/>
      <c r="L1762" s="18"/>
      <c r="P1762" s="45"/>
      <c r="Q1762" s="45"/>
      <c r="R1762" s="45"/>
      <c r="S1762" s="44"/>
      <c r="AD1762" s="37"/>
    </row>
    <row r="1763" spans="1:30" s="14" customFormat="1" x14ac:dyDescent="0.15">
      <c r="A1763" s="1"/>
      <c r="B1763" s="1"/>
      <c r="F1763" s="19"/>
      <c r="L1763" s="18"/>
      <c r="P1763" s="45"/>
      <c r="Q1763" s="45"/>
      <c r="R1763" s="45"/>
      <c r="S1763" s="44"/>
      <c r="AD1763" s="37"/>
    </row>
    <row r="1764" spans="1:30" s="14" customFormat="1" x14ac:dyDescent="0.15">
      <c r="A1764" s="1"/>
      <c r="B1764" s="1"/>
      <c r="F1764" s="19"/>
      <c r="L1764" s="18"/>
      <c r="P1764" s="45"/>
      <c r="Q1764" s="45"/>
      <c r="R1764" s="45"/>
      <c r="S1764" s="44"/>
      <c r="AD1764" s="37"/>
    </row>
    <row r="1765" spans="1:30" s="14" customFormat="1" x14ac:dyDescent="0.15">
      <c r="A1765" s="1"/>
      <c r="B1765" s="1"/>
      <c r="F1765" s="19"/>
      <c r="L1765" s="18"/>
      <c r="P1765" s="45"/>
      <c r="Q1765" s="45"/>
      <c r="R1765" s="45"/>
      <c r="S1765" s="44"/>
      <c r="AD1765" s="37"/>
    </row>
    <row r="1766" spans="1:30" s="14" customFormat="1" x14ac:dyDescent="0.15">
      <c r="A1766" s="1"/>
      <c r="B1766" s="1"/>
      <c r="F1766" s="19"/>
      <c r="L1766" s="18"/>
      <c r="P1766" s="45"/>
      <c r="Q1766" s="45"/>
      <c r="R1766" s="45"/>
      <c r="S1766" s="44"/>
      <c r="AD1766" s="37"/>
    </row>
    <row r="1767" spans="1:30" s="14" customFormat="1" x14ac:dyDescent="0.15">
      <c r="A1767" s="1"/>
      <c r="B1767" s="1"/>
      <c r="F1767" s="19"/>
      <c r="L1767" s="18"/>
      <c r="P1767" s="45"/>
      <c r="Q1767" s="45"/>
      <c r="R1767" s="45"/>
      <c r="S1767" s="44"/>
      <c r="AD1767" s="37"/>
    </row>
    <row r="1768" spans="1:30" s="14" customFormat="1" x14ac:dyDescent="0.15">
      <c r="A1768" s="1"/>
      <c r="B1768" s="1"/>
      <c r="F1768" s="19"/>
      <c r="L1768" s="18"/>
      <c r="P1768" s="45"/>
      <c r="Q1768" s="45"/>
      <c r="R1768" s="45"/>
      <c r="S1768" s="44"/>
      <c r="AD1768" s="37"/>
    </row>
    <row r="1769" spans="1:30" s="14" customFormat="1" x14ac:dyDescent="0.15">
      <c r="A1769" s="1"/>
      <c r="B1769" s="1"/>
      <c r="F1769" s="19"/>
      <c r="L1769" s="18"/>
      <c r="P1769" s="45"/>
      <c r="Q1769" s="45"/>
      <c r="R1769" s="45"/>
      <c r="S1769" s="44"/>
      <c r="AD1769" s="37"/>
    </row>
    <row r="1770" spans="1:30" s="14" customFormat="1" x14ac:dyDescent="0.15">
      <c r="A1770" s="1"/>
      <c r="B1770" s="1"/>
      <c r="F1770" s="19"/>
      <c r="L1770" s="18"/>
      <c r="P1770" s="45"/>
      <c r="Q1770" s="45"/>
      <c r="R1770" s="45"/>
      <c r="S1770" s="44"/>
      <c r="AD1770" s="37"/>
    </row>
    <row r="1771" spans="1:30" s="14" customFormat="1" x14ac:dyDescent="0.15">
      <c r="A1771" s="1"/>
      <c r="B1771" s="1"/>
      <c r="F1771" s="19"/>
      <c r="L1771" s="18"/>
      <c r="P1771" s="45"/>
      <c r="Q1771" s="45"/>
      <c r="R1771" s="45"/>
      <c r="S1771" s="44"/>
      <c r="AD1771" s="37"/>
    </row>
    <row r="1772" spans="1:30" s="14" customFormat="1" x14ac:dyDescent="0.15">
      <c r="A1772" s="1"/>
      <c r="B1772" s="1"/>
      <c r="F1772" s="19"/>
      <c r="L1772" s="18"/>
      <c r="P1772" s="45"/>
      <c r="Q1772" s="45"/>
      <c r="R1772" s="45"/>
      <c r="S1772" s="44"/>
      <c r="AD1772" s="37"/>
    </row>
    <row r="1773" spans="1:30" s="14" customFormat="1" x14ac:dyDescent="0.15">
      <c r="A1773" s="1"/>
      <c r="B1773" s="1"/>
      <c r="F1773" s="19"/>
      <c r="L1773" s="18"/>
      <c r="P1773" s="45"/>
      <c r="Q1773" s="45"/>
      <c r="R1773" s="45"/>
      <c r="S1773" s="44"/>
      <c r="AD1773" s="37"/>
    </row>
    <row r="1774" spans="1:30" s="14" customFormat="1" x14ac:dyDescent="0.15">
      <c r="A1774" s="1"/>
      <c r="B1774" s="1"/>
      <c r="F1774" s="19"/>
      <c r="L1774" s="18"/>
      <c r="P1774" s="45"/>
      <c r="Q1774" s="45"/>
      <c r="R1774" s="45"/>
      <c r="S1774" s="44"/>
      <c r="AD1774" s="37"/>
    </row>
    <row r="1775" spans="1:30" s="14" customFormat="1" x14ac:dyDescent="0.15">
      <c r="A1775" s="1"/>
      <c r="B1775" s="1"/>
      <c r="F1775" s="19"/>
      <c r="L1775" s="18"/>
      <c r="P1775" s="45"/>
      <c r="Q1775" s="45"/>
      <c r="R1775" s="45"/>
      <c r="S1775" s="44"/>
      <c r="AD1775" s="37"/>
    </row>
    <row r="1776" spans="1:30" s="14" customFormat="1" x14ac:dyDescent="0.15">
      <c r="A1776" s="1"/>
      <c r="B1776" s="1"/>
      <c r="F1776" s="19"/>
      <c r="L1776" s="18"/>
      <c r="P1776" s="45"/>
      <c r="Q1776" s="45"/>
      <c r="R1776" s="45"/>
      <c r="S1776" s="44"/>
      <c r="AD1776" s="37"/>
    </row>
    <row r="1777" spans="1:30" s="14" customFormat="1" x14ac:dyDescent="0.15">
      <c r="A1777" s="1"/>
      <c r="B1777" s="1"/>
      <c r="F1777" s="19"/>
      <c r="L1777" s="18"/>
      <c r="P1777" s="45"/>
      <c r="Q1777" s="45"/>
      <c r="R1777" s="45"/>
      <c r="S1777" s="44"/>
      <c r="AD1777" s="37"/>
    </row>
    <row r="1778" spans="1:30" s="14" customFormat="1" x14ac:dyDescent="0.15">
      <c r="A1778" s="1"/>
      <c r="B1778" s="1"/>
      <c r="F1778" s="19"/>
      <c r="L1778" s="18"/>
      <c r="P1778" s="45"/>
      <c r="Q1778" s="45"/>
      <c r="R1778" s="45"/>
      <c r="S1778" s="44"/>
      <c r="AD1778" s="37"/>
    </row>
    <row r="1779" spans="1:30" s="14" customFormat="1" x14ac:dyDescent="0.15">
      <c r="A1779" s="1"/>
      <c r="B1779" s="1"/>
      <c r="F1779" s="19"/>
      <c r="L1779" s="18"/>
      <c r="P1779" s="45"/>
      <c r="Q1779" s="45"/>
      <c r="R1779" s="45"/>
      <c r="S1779" s="44"/>
      <c r="AD1779" s="37"/>
    </row>
    <row r="1780" spans="1:30" s="14" customFormat="1" x14ac:dyDescent="0.15">
      <c r="A1780" s="1"/>
      <c r="B1780" s="1"/>
      <c r="F1780" s="19"/>
      <c r="L1780" s="18"/>
      <c r="P1780" s="45"/>
      <c r="Q1780" s="45"/>
      <c r="R1780" s="45"/>
      <c r="S1780" s="44"/>
      <c r="AD1780" s="37"/>
    </row>
    <row r="1781" spans="1:30" s="14" customFormat="1" x14ac:dyDescent="0.15">
      <c r="A1781" s="1"/>
      <c r="B1781" s="1"/>
      <c r="F1781" s="19"/>
      <c r="L1781" s="18"/>
      <c r="P1781" s="45"/>
      <c r="Q1781" s="45"/>
      <c r="R1781" s="45"/>
      <c r="S1781" s="44"/>
      <c r="AD1781" s="37"/>
    </row>
    <row r="1782" spans="1:30" s="14" customFormat="1" x14ac:dyDescent="0.15">
      <c r="A1782" s="1"/>
      <c r="B1782" s="1"/>
      <c r="F1782" s="19"/>
      <c r="L1782" s="18"/>
      <c r="P1782" s="45"/>
      <c r="Q1782" s="45"/>
      <c r="R1782" s="45"/>
      <c r="S1782" s="44"/>
      <c r="AD1782" s="37"/>
    </row>
    <row r="1783" spans="1:30" s="14" customFormat="1" x14ac:dyDescent="0.15">
      <c r="A1783" s="1"/>
      <c r="B1783" s="1"/>
      <c r="F1783" s="19"/>
      <c r="L1783" s="18"/>
      <c r="P1783" s="45"/>
      <c r="Q1783" s="45"/>
      <c r="R1783" s="45"/>
      <c r="S1783" s="44"/>
      <c r="AD1783" s="37"/>
    </row>
    <row r="1784" spans="1:30" s="14" customFormat="1" x14ac:dyDescent="0.15">
      <c r="A1784" s="1"/>
      <c r="B1784" s="1"/>
      <c r="F1784" s="19"/>
      <c r="L1784" s="18"/>
      <c r="P1784" s="45"/>
      <c r="Q1784" s="45"/>
      <c r="R1784" s="45"/>
      <c r="S1784" s="44"/>
      <c r="AD1784" s="37"/>
    </row>
    <row r="1785" spans="1:30" s="14" customFormat="1" x14ac:dyDescent="0.15">
      <c r="A1785" s="1"/>
      <c r="B1785" s="1"/>
      <c r="F1785" s="19"/>
      <c r="L1785" s="18"/>
      <c r="P1785" s="45"/>
      <c r="Q1785" s="45"/>
      <c r="R1785" s="45"/>
      <c r="S1785" s="44"/>
      <c r="AD1785" s="37"/>
    </row>
    <row r="1786" spans="1:30" s="14" customFormat="1" x14ac:dyDescent="0.15">
      <c r="A1786" s="1"/>
      <c r="B1786" s="1"/>
      <c r="F1786" s="19"/>
      <c r="L1786" s="18"/>
      <c r="P1786" s="45"/>
      <c r="Q1786" s="45"/>
      <c r="R1786" s="45"/>
      <c r="S1786" s="44"/>
      <c r="AD1786" s="37"/>
    </row>
    <row r="1787" spans="1:30" s="14" customFormat="1" x14ac:dyDescent="0.15">
      <c r="A1787" s="1"/>
      <c r="B1787" s="1"/>
      <c r="F1787" s="19"/>
      <c r="L1787" s="18"/>
      <c r="P1787" s="45"/>
      <c r="Q1787" s="45"/>
      <c r="R1787" s="45"/>
      <c r="S1787" s="44"/>
      <c r="AD1787" s="37"/>
    </row>
    <row r="1788" spans="1:30" s="14" customFormat="1" x14ac:dyDescent="0.15">
      <c r="A1788" s="1"/>
      <c r="B1788" s="1"/>
      <c r="F1788" s="19"/>
      <c r="L1788" s="18"/>
      <c r="P1788" s="45"/>
      <c r="Q1788" s="45"/>
      <c r="R1788" s="45"/>
      <c r="S1788" s="44"/>
      <c r="AD1788" s="37"/>
    </row>
    <row r="1789" spans="1:30" s="14" customFormat="1" x14ac:dyDescent="0.15">
      <c r="A1789" s="1"/>
      <c r="B1789" s="1"/>
      <c r="F1789" s="19"/>
      <c r="L1789" s="18"/>
      <c r="P1789" s="45"/>
      <c r="Q1789" s="45"/>
      <c r="R1789" s="45"/>
      <c r="S1789" s="44"/>
      <c r="AD1789" s="37"/>
    </row>
    <row r="1790" spans="1:30" s="14" customFormat="1" x14ac:dyDescent="0.15">
      <c r="A1790" s="1"/>
      <c r="B1790" s="1"/>
      <c r="F1790" s="19"/>
      <c r="L1790" s="18"/>
      <c r="P1790" s="45"/>
      <c r="Q1790" s="45"/>
      <c r="R1790" s="45"/>
      <c r="S1790" s="44"/>
      <c r="AD1790" s="37"/>
    </row>
    <row r="1791" spans="1:30" s="14" customFormat="1" x14ac:dyDescent="0.15">
      <c r="A1791" s="1"/>
      <c r="B1791" s="1"/>
      <c r="F1791" s="19"/>
      <c r="L1791" s="18"/>
      <c r="P1791" s="45"/>
      <c r="Q1791" s="45"/>
      <c r="R1791" s="45"/>
      <c r="S1791" s="44"/>
      <c r="AD1791" s="37"/>
    </row>
    <row r="1792" spans="1:30" s="14" customFormat="1" x14ac:dyDescent="0.15">
      <c r="A1792" s="1"/>
      <c r="B1792" s="1"/>
      <c r="F1792" s="19"/>
      <c r="L1792" s="18"/>
      <c r="P1792" s="45"/>
      <c r="Q1792" s="45"/>
      <c r="R1792" s="45"/>
      <c r="S1792" s="44"/>
      <c r="AD1792" s="37"/>
    </row>
    <row r="1793" spans="1:30" s="14" customFormat="1" x14ac:dyDescent="0.15">
      <c r="A1793" s="1"/>
      <c r="B1793" s="1"/>
      <c r="F1793" s="19"/>
      <c r="L1793" s="18"/>
      <c r="P1793" s="45"/>
      <c r="Q1793" s="45"/>
      <c r="R1793" s="45"/>
      <c r="S1793" s="44"/>
      <c r="AD1793" s="37"/>
    </row>
    <row r="1794" spans="1:30" s="14" customFormat="1" x14ac:dyDescent="0.15">
      <c r="A1794" s="1"/>
      <c r="B1794" s="1"/>
      <c r="F1794" s="19"/>
      <c r="L1794" s="18"/>
      <c r="P1794" s="45"/>
      <c r="Q1794" s="45"/>
      <c r="R1794" s="45"/>
      <c r="S1794" s="44"/>
      <c r="AD1794" s="37"/>
    </row>
    <row r="1795" spans="1:30" s="14" customFormat="1" x14ac:dyDescent="0.15">
      <c r="A1795" s="1"/>
      <c r="B1795" s="1"/>
      <c r="F1795" s="19"/>
      <c r="L1795" s="18"/>
      <c r="P1795" s="45"/>
      <c r="Q1795" s="45"/>
      <c r="R1795" s="45"/>
      <c r="S1795" s="44"/>
      <c r="AD1795" s="37"/>
    </row>
    <row r="1796" spans="1:30" s="14" customFormat="1" x14ac:dyDescent="0.15">
      <c r="A1796" s="1"/>
      <c r="B1796" s="1"/>
      <c r="F1796" s="19"/>
      <c r="L1796" s="18"/>
      <c r="P1796" s="45"/>
      <c r="Q1796" s="45"/>
      <c r="R1796" s="45"/>
      <c r="S1796" s="44"/>
      <c r="AD1796" s="37"/>
    </row>
    <row r="1797" spans="1:30" s="14" customFormat="1" x14ac:dyDescent="0.15">
      <c r="A1797" s="1"/>
      <c r="B1797" s="1"/>
      <c r="F1797" s="19"/>
      <c r="L1797" s="18"/>
      <c r="P1797" s="45"/>
      <c r="Q1797" s="45"/>
      <c r="R1797" s="45"/>
      <c r="S1797" s="44"/>
      <c r="AD1797" s="37"/>
    </row>
    <row r="1798" spans="1:30" s="14" customFormat="1" x14ac:dyDescent="0.15">
      <c r="A1798" s="1"/>
      <c r="B1798" s="1"/>
      <c r="F1798" s="19"/>
      <c r="L1798" s="18"/>
      <c r="P1798" s="45"/>
      <c r="Q1798" s="45"/>
      <c r="R1798" s="45"/>
      <c r="S1798" s="44"/>
      <c r="AD1798" s="37"/>
    </row>
    <row r="1799" spans="1:30" s="14" customFormat="1" x14ac:dyDescent="0.15">
      <c r="A1799" s="1"/>
      <c r="B1799" s="1"/>
      <c r="F1799" s="19"/>
      <c r="L1799" s="18"/>
      <c r="P1799" s="45"/>
      <c r="Q1799" s="45"/>
      <c r="R1799" s="45"/>
      <c r="S1799" s="44"/>
      <c r="AD1799" s="37"/>
    </row>
    <row r="1800" spans="1:30" s="14" customFormat="1" x14ac:dyDescent="0.15">
      <c r="A1800" s="1"/>
      <c r="B1800" s="1"/>
      <c r="F1800" s="19"/>
      <c r="L1800" s="18"/>
      <c r="P1800" s="45"/>
      <c r="Q1800" s="45"/>
      <c r="R1800" s="45"/>
      <c r="S1800" s="44"/>
      <c r="AD1800" s="37"/>
    </row>
    <row r="1801" spans="1:30" s="14" customFormat="1" x14ac:dyDescent="0.15">
      <c r="A1801" s="1"/>
      <c r="B1801" s="1"/>
      <c r="F1801" s="19"/>
      <c r="L1801" s="18"/>
      <c r="P1801" s="45"/>
      <c r="Q1801" s="45"/>
      <c r="R1801" s="45"/>
      <c r="S1801" s="44"/>
      <c r="AD1801" s="37"/>
    </row>
    <row r="1802" spans="1:30" s="14" customFormat="1" x14ac:dyDescent="0.15">
      <c r="A1802" s="1"/>
      <c r="B1802" s="1"/>
      <c r="F1802" s="19"/>
      <c r="L1802" s="18"/>
      <c r="P1802" s="45"/>
      <c r="Q1802" s="45"/>
      <c r="R1802" s="45"/>
      <c r="S1802" s="44"/>
      <c r="AD1802" s="37"/>
    </row>
    <row r="1803" spans="1:30" s="14" customFormat="1" x14ac:dyDescent="0.15">
      <c r="A1803" s="1"/>
      <c r="B1803" s="1"/>
      <c r="F1803" s="19"/>
      <c r="L1803" s="18"/>
      <c r="P1803" s="45"/>
      <c r="Q1803" s="45"/>
      <c r="R1803" s="45"/>
      <c r="S1803" s="44"/>
      <c r="AD1803" s="37"/>
    </row>
    <row r="1804" spans="1:30" s="14" customFormat="1" x14ac:dyDescent="0.15">
      <c r="A1804" s="1"/>
      <c r="B1804" s="1"/>
      <c r="F1804" s="19"/>
      <c r="L1804" s="18"/>
      <c r="P1804" s="45"/>
      <c r="Q1804" s="45"/>
      <c r="R1804" s="45"/>
      <c r="S1804" s="44"/>
      <c r="AD1804" s="37"/>
    </row>
    <row r="1805" spans="1:30" s="14" customFormat="1" x14ac:dyDescent="0.15">
      <c r="A1805" s="1"/>
      <c r="B1805" s="1"/>
      <c r="F1805" s="19"/>
      <c r="L1805" s="18"/>
      <c r="P1805" s="45"/>
      <c r="Q1805" s="45"/>
      <c r="R1805" s="45"/>
      <c r="S1805" s="44"/>
      <c r="AD1805" s="37"/>
    </row>
    <row r="1806" spans="1:30" s="14" customFormat="1" x14ac:dyDescent="0.15">
      <c r="A1806" s="1"/>
      <c r="B1806" s="1"/>
      <c r="F1806" s="19"/>
      <c r="L1806" s="18"/>
      <c r="P1806" s="45"/>
      <c r="Q1806" s="45"/>
      <c r="R1806" s="45"/>
      <c r="S1806" s="44"/>
      <c r="AD1806" s="37"/>
    </row>
    <row r="1807" spans="1:30" s="14" customFormat="1" x14ac:dyDescent="0.15">
      <c r="A1807" s="1"/>
      <c r="B1807" s="1"/>
      <c r="F1807" s="19"/>
      <c r="L1807" s="18"/>
      <c r="P1807" s="45"/>
      <c r="Q1807" s="45"/>
      <c r="R1807" s="45"/>
      <c r="S1807" s="44"/>
      <c r="AD1807" s="37"/>
    </row>
    <row r="1808" spans="1:30" s="14" customFormat="1" x14ac:dyDescent="0.15">
      <c r="A1808" s="1"/>
      <c r="B1808" s="1"/>
      <c r="F1808" s="19"/>
      <c r="L1808" s="18"/>
      <c r="P1808" s="45"/>
      <c r="Q1808" s="45"/>
      <c r="R1808" s="45"/>
      <c r="S1808" s="44"/>
      <c r="AD1808" s="37"/>
    </row>
    <row r="1809" spans="1:30" s="14" customFormat="1" x14ac:dyDescent="0.15">
      <c r="A1809" s="1"/>
      <c r="B1809" s="1"/>
      <c r="F1809" s="19"/>
      <c r="L1809" s="18"/>
      <c r="P1809" s="45"/>
      <c r="Q1809" s="45"/>
      <c r="R1809" s="45"/>
      <c r="S1809" s="44"/>
      <c r="AD1809" s="37"/>
    </row>
    <row r="1810" spans="1:30" s="14" customFormat="1" x14ac:dyDescent="0.15">
      <c r="A1810" s="1"/>
      <c r="B1810" s="1"/>
      <c r="F1810" s="19"/>
      <c r="L1810" s="18"/>
      <c r="P1810" s="45"/>
      <c r="Q1810" s="45"/>
      <c r="R1810" s="45"/>
      <c r="S1810" s="44"/>
      <c r="AD1810" s="37"/>
    </row>
    <row r="1811" spans="1:30" s="14" customFormat="1" x14ac:dyDescent="0.15">
      <c r="A1811" s="1"/>
      <c r="B1811" s="1"/>
      <c r="F1811" s="19"/>
      <c r="L1811" s="18"/>
      <c r="P1811" s="45"/>
      <c r="Q1811" s="45"/>
      <c r="R1811" s="45"/>
      <c r="S1811" s="44"/>
      <c r="AD1811" s="37"/>
    </row>
    <row r="1812" spans="1:30" s="14" customFormat="1" x14ac:dyDescent="0.15">
      <c r="A1812" s="1"/>
      <c r="B1812" s="1"/>
      <c r="F1812" s="19"/>
      <c r="L1812" s="18"/>
      <c r="P1812" s="45"/>
      <c r="Q1812" s="45"/>
      <c r="R1812" s="45"/>
      <c r="S1812" s="44"/>
      <c r="AD1812" s="37"/>
    </row>
    <row r="1813" spans="1:30" s="14" customFormat="1" x14ac:dyDescent="0.15">
      <c r="A1813" s="1"/>
      <c r="B1813" s="1"/>
      <c r="F1813" s="19"/>
      <c r="L1813" s="18"/>
      <c r="P1813" s="45"/>
      <c r="Q1813" s="45"/>
      <c r="R1813" s="45"/>
      <c r="S1813" s="44"/>
      <c r="AD1813" s="37"/>
    </row>
    <row r="1814" spans="1:30" s="14" customFormat="1" x14ac:dyDescent="0.15">
      <c r="A1814" s="1"/>
      <c r="B1814" s="1"/>
      <c r="F1814" s="19"/>
      <c r="L1814" s="18"/>
      <c r="P1814" s="45"/>
      <c r="Q1814" s="45"/>
      <c r="R1814" s="45"/>
      <c r="S1814" s="44"/>
      <c r="AD1814" s="37"/>
    </row>
    <row r="1815" spans="1:30" s="14" customFormat="1" x14ac:dyDescent="0.15">
      <c r="A1815" s="1"/>
      <c r="B1815" s="1"/>
      <c r="F1815" s="19"/>
      <c r="L1815" s="18"/>
      <c r="P1815" s="45"/>
      <c r="Q1815" s="45"/>
      <c r="R1815" s="45"/>
      <c r="S1815" s="44"/>
      <c r="AD1815" s="37"/>
    </row>
    <row r="1816" spans="1:30" s="14" customFormat="1" x14ac:dyDescent="0.15">
      <c r="A1816" s="1"/>
      <c r="B1816" s="1"/>
      <c r="F1816" s="19"/>
      <c r="L1816" s="18"/>
      <c r="P1816" s="45"/>
      <c r="Q1816" s="45"/>
      <c r="R1816" s="45"/>
      <c r="S1816" s="44"/>
      <c r="AD1816" s="37"/>
    </row>
    <row r="1817" spans="1:30" s="14" customFormat="1" x14ac:dyDescent="0.15">
      <c r="A1817" s="1"/>
      <c r="B1817" s="1"/>
      <c r="F1817" s="19"/>
      <c r="L1817" s="18"/>
      <c r="P1817" s="45"/>
      <c r="Q1817" s="45"/>
      <c r="R1817" s="45"/>
      <c r="S1817" s="44"/>
      <c r="AD1817" s="37"/>
    </row>
    <row r="1818" spans="1:30" s="14" customFormat="1" x14ac:dyDescent="0.15">
      <c r="A1818" s="1"/>
      <c r="B1818" s="1"/>
      <c r="F1818" s="19"/>
      <c r="L1818" s="18"/>
      <c r="P1818" s="45"/>
      <c r="Q1818" s="45"/>
      <c r="R1818" s="45"/>
      <c r="S1818" s="44"/>
      <c r="AD1818" s="37"/>
    </row>
    <row r="1819" spans="1:30" s="14" customFormat="1" x14ac:dyDescent="0.15">
      <c r="A1819" s="1"/>
      <c r="B1819" s="1"/>
      <c r="F1819" s="19"/>
      <c r="L1819" s="18"/>
      <c r="P1819" s="45"/>
      <c r="Q1819" s="45"/>
      <c r="R1819" s="45"/>
      <c r="S1819" s="44"/>
      <c r="AD1819" s="37"/>
    </row>
    <row r="1820" spans="1:30" s="14" customFormat="1" x14ac:dyDescent="0.15">
      <c r="A1820" s="1"/>
      <c r="B1820" s="1"/>
      <c r="F1820" s="19"/>
      <c r="L1820" s="18"/>
      <c r="P1820" s="45"/>
      <c r="Q1820" s="45"/>
      <c r="R1820" s="45"/>
      <c r="S1820" s="44"/>
      <c r="AD1820" s="37"/>
    </row>
    <row r="1821" spans="1:30" s="14" customFormat="1" x14ac:dyDescent="0.15">
      <c r="A1821" s="1"/>
      <c r="B1821" s="1"/>
      <c r="F1821" s="19"/>
      <c r="L1821" s="18"/>
      <c r="P1821" s="45"/>
      <c r="Q1821" s="45"/>
      <c r="R1821" s="45"/>
      <c r="S1821" s="44"/>
      <c r="AD1821" s="37"/>
    </row>
    <row r="1822" spans="1:30" s="14" customFormat="1" x14ac:dyDescent="0.15">
      <c r="A1822" s="1"/>
      <c r="B1822" s="1"/>
      <c r="F1822" s="19"/>
      <c r="L1822" s="18"/>
      <c r="P1822" s="45"/>
      <c r="Q1822" s="45"/>
      <c r="R1822" s="45"/>
      <c r="S1822" s="44"/>
      <c r="AD1822" s="37"/>
    </row>
    <row r="1823" spans="1:30" s="14" customFormat="1" x14ac:dyDescent="0.15">
      <c r="A1823" s="1"/>
      <c r="B1823" s="1"/>
      <c r="F1823" s="19"/>
      <c r="L1823" s="18"/>
      <c r="P1823" s="45"/>
      <c r="Q1823" s="45"/>
      <c r="R1823" s="45"/>
      <c r="S1823" s="44"/>
      <c r="AD1823" s="37"/>
    </row>
    <row r="1824" spans="1:30" s="14" customFormat="1" x14ac:dyDescent="0.15">
      <c r="A1824" s="1"/>
      <c r="B1824" s="1"/>
      <c r="F1824" s="19"/>
      <c r="L1824" s="18"/>
      <c r="P1824" s="45"/>
      <c r="Q1824" s="45"/>
      <c r="R1824" s="45"/>
      <c r="S1824" s="44"/>
      <c r="AD1824" s="37"/>
    </row>
    <row r="1825" spans="1:30" s="14" customFormat="1" x14ac:dyDescent="0.15">
      <c r="A1825" s="1"/>
      <c r="B1825" s="1"/>
      <c r="F1825" s="19"/>
      <c r="L1825" s="18"/>
      <c r="P1825" s="45"/>
      <c r="Q1825" s="45"/>
      <c r="R1825" s="45"/>
      <c r="S1825" s="44"/>
      <c r="AD1825" s="37"/>
    </row>
    <row r="1826" spans="1:30" s="14" customFormat="1" x14ac:dyDescent="0.15">
      <c r="A1826" s="1"/>
      <c r="B1826" s="1"/>
      <c r="F1826" s="19"/>
      <c r="L1826" s="18"/>
      <c r="P1826" s="45"/>
      <c r="Q1826" s="45"/>
      <c r="R1826" s="45"/>
      <c r="S1826" s="44"/>
      <c r="AD1826" s="37"/>
    </row>
    <row r="1827" spans="1:30" s="14" customFormat="1" x14ac:dyDescent="0.15">
      <c r="A1827" s="1"/>
      <c r="B1827" s="1"/>
      <c r="F1827" s="19"/>
      <c r="L1827" s="18"/>
      <c r="P1827" s="45"/>
      <c r="Q1827" s="45"/>
      <c r="R1827" s="45"/>
      <c r="S1827" s="44"/>
      <c r="AD1827" s="37"/>
    </row>
    <row r="1828" spans="1:30" s="14" customFormat="1" x14ac:dyDescent="0.15">
      <c r="A1828" s="1"/>
      <c r="B1828" s="1"/>
      <c r="F1828" s="19"/>
      <c r="L1828" s="18"/>
      <c r="P1828" s="45"/>
      <c r="Q1828" s="45"/>
      <c r="R1828" s="45"/>
      <c r="S1828" s="44"/>
      <c r="AD1828" s="37"/>
    </row>
    <row r="1829" spans="1:30" s="14" customFormat="1" x14ac:dyDescent="0.15">
      <c r="A1829" s="1"/>
      <c r="B1829" s="1"/>
      <c r="F1829" s="19"/>
      <c r="L1829" s="18"/>
      <c r="P1829" s="45"/>
      <c r="Q1829" s="45"/>
      <c r="R1829" s="45"/>
      <c r="S1829" s="44"/>
      <c r="AD1829" s="37"/>
    </row>
    <row r="1830" spans="1:30" s="14" customFormat="1" x14ac:dyDescent="0.15">
      <c r="A1830" s="1"/>
      <c r="B1830" s="1"/>
      <c r="F1830" s="19"/>
      <c r="L1830" s="18"/>
      <c r="P1830" s="45"/>
      <c r="Q1830" s="45"/>
      <c r="R1830" s="45"/>
      <c r="S1830" s="44"/>
      <c r="AD1830" s="37"/>
    </row>
    <row r="1831" spans="1:30" s="14" customFormat="1" x14ac:dyDescent="0.15">
      <c r="A1831" s="1"/>
      <c r="B1831" s="1"/>
      <c r="F1831" s="19"/>
      <c r="L1831" s="18"/>
      <c r="P1831" s="45"/>
      <c r="Q1831" s="45"/>
      <c r="R1831" s="45"/>
      <c r="S1831" s="44"/>
      <c r="AD1831" s="37"/>
    </row>
    <row r="1832" spans="1:30" s="14" customFormat="1" x14ac:dyDescent="0.15">
      <c r="A1832" s="1"/>
      <c r="B1832" s="1"/>
      <c r="F1832" s="19"/>
      <c r="L1832" s="18"/>
      <c r="P1832" s="45"/>
      <c r="Q1832" s="45"/>
      <c r="R1832" s="45"/>
      <c r="S1832" s="44"/>
      <c r="AD1832" s="37"/>
    </row>
    <row r="1833" spans="1:30" s="14" customFormat="1" x14ac:dyDescent="0.15">
      <c r="A1833" s="1"/>
      <c r="B1833" s="1"/>
      <c r="F1833" s="19"/>
      <c r="L1833" s="18"/>
      <c r="P1833" s="45"/>
      <c r="Q1833" s="45"/>
      <c r="R1833" s="45"/>
      <c r="S1833" s="44"/>
      <c r="AD1833" s="37"/>
    </row>
    <row r="1834" spans="1:30" s="14" customFormat="1" x14ac:dyDescent="0.15">
      <c r="A1834" s="1"/>
      <c r="B1834" s="1"/>
      <c r="F1834" s="19"/>
      <c r="L1834" s="18"/>
      <c r="P1834" s="45"/>
      <c r="Q1834" s="45"/>
      <c r="R1834" s="45"/>
      <c r="S1834" s="44"/>
      <c r="AD1834" s="37"/>
    </row>
    <row r="1835" spans="1:30" s="14" customFormat="1" x14ac:dyDescent="0.15">
      <c r="A1835" s="1"/>
      <c r="B1835" s="1"/>
      <c r="F1835" s="19"/>
      <c r="L1835" s="18"/>
      <c r="P1835" s="45"/>
      <c r="Q1835" s="45"/>
      <c r="R1835" s="45"/>
      <c r="S1835" s="44"/>
      <c r="AD1835" s="37"/>
    </row>
    <row r="1836" spans="1:30" s="14" customFormat="1" x14ac:dyDescent="0.15">
      <c r="A1836" s="1"/>
      <c r="B1836" s="1"/>
      <c r="F1836" s="19"/>
      <c r="L1836" s="18"/>
      <c r="P1836" s="45"/>
      <c r="Q1836" s="45"/>
      <c r="R1836" s="45"/>
      <c r="S1836" s="44"/>
      <c r="AD1836" s="37"/>
    </row>
    <row r="1837" spans="1:30" s="14" customFormat="1" x14ac:dyDescent="0.15">
      <c r="A1837" s="1"/>
      <c r="B1837" s="1"/>
      <c r="F1837" s="19"/>
      <c r="L1837" s="18"/>
      <c r="P1837" s="45"/>
      <c r="Q1837" s="45"/>
      <c r="R1837" s="45"/>
      <c r="S1837" s="44"/>
      <c r="AD1837" s="37"/>
    </row>
    <row r="1838" spans="1:30" s="14" customFormat="1" x14ac:dyDescent="0.15">
      <c r="A1838" s="1"/>
      <c r="B1838" s="1"/>
      <c r="F1838" s="19"/>
      <c r="L1838" s="18"/>
      <c r="P1838" s="45"/>
      <c r="Q1838" s="45"/>
      <c r="R1838" s="45"/>
      <c r="S1838" s="44"/>
      <c r="AD1838" s="37"/>
    </row>
    <row r="1839" spans="1:30" s="14" customFormat="1" x14ac:dyDescent="0.15">
      <c r="A1839" s="1"/>
      <c r="B1839" s="1"/>
      <c r="F1839" s="19"/>
      <c r="L1839" s="18"/>
      <c r="P1839" s="45"/>
      <c r="Q1839" s="45"/>
      <c r="R1839" s="45"/>
      <c r="S1839" s="44"/>
      <c r="AD1839" s="37"/>
    </row>
    <row r="1840" spans="1:30" s="14" customFormat="1" x14ac:dyDescent="0.15">
      <c r="A1840" s="1"/>
      <c r="B1840" s="1"/>
      <c r="F1840" s="19"/>
      <c r="L1840" s="18"/>
      <c r="P1840" s="45"/>
      <c r="Q1840" s="45"/>
      <c r="R1840" s="45"/>
      <c r="S1840" s="44"/>
      <c r="AD1840" s="37"/>
    </row>
    <row r="1841" spans="1:30" s="14" customFormat="1" x14ac:dyDescent="0.15">
      <c r="A1841" s="1"/>
      <c r="B1841" s="1"/>
      <c r="F1841" s="19"/>
      <c r="L1841" s="18"/>
      <c r="P1841" s="45"/>
      <c r="Q1841" s="45"/>
      <c r="R1841" s="45"/>
      <c r="S1841" s="44"/>
      <c r="AD1841" s="37"/>
    </row>
    <row r="1842" spans="1:30" s="14" customFormat="1" x14ac:dyDescent="0.15">
      <c r="A1842" s="1"/>
      <c r="B1842" s="1"/>
      <c r="F1842" s="19"/>
      <c r="L1842" s="18"/>
      <c r="P1842" s="45"/>
      <c r="Q1842" s="45"/>
      <c r="R1842" s="45"/>
      <c r="S1842" s="44"/>
      <c r="AD1842" s="37"/>
    </row>
    <row r="1843" spans="1:30" s="14" customFormat="1" x14ac:dyDescent="0.15">
      <c r="A1843" s="1"/>
      <c r="B1843" s="1"/>
      <c r="F1843" s="19"/>
      <c r="L1843" s="18"/>
      <c r="P1843" s="45"/>
      <c r="Q1843" s="45"/>
      <c r="R1843" s="45"/>
      <c r="S1843" s="44"/>
      <c r="AD1843" s="37"/>
    </row>
    <row r="1844" spans="1:30" s="14" customFormat="1" x14ac:dyDescent="0.15">
      <c r="A1844" s="1"/>
      <c r="B1844" s="1"/>
      <c r="F1844" s="19"/>
      <c r="L1844" s="18"/>
      <c r="P1844" s="45"/>
      <c r="Q1844" s="45"/>
      <c r="R1844" s="45"/>
      <c r="S1844" s="44"/>
      <c r="AD1844" s="37"/>
    </row>
    <row r="1845" spans="1:30" s="14" customFormat="1" x14ac:dyDescent="0.15">
      <c r="A1845" s="1"/>
      <c r="B1845" s="1"/>
      <c r="F1845" s="19"/>
      <c r="L1845" s="18"/>
      <c r="P1845" s="45"/>
      <c r="Q1845" s="45"/>
      <c r="R1845" s="45"/>
      <c r="S1845" s="44"/>
      <c r="AD1845" s="37"/>
    </row>
    <row r="1846" spans="1:30" s="14" customFormat="1" x14ac:dyDescent="0.15">
      <c r="A1846" s="1"/>
      <c r="B1846" s="1"/>
      <c r="F1846" s="19"/>
      <c r="L1846" s="18"/>
      <c r="P1846" s="45"/>
      <c r="Q1846" s="45"/>
      <c r="R1846" s="45"/>
      <c r="S1846" s="44"/>
      <c r="AD1846" s="37"/>
    </row>
    <row r="1847" spans="1:30" s="14" customFormat="1" x14ac:dyDescent="0.15">
      <c r="A1847" s="1"/>
      <c r="B1847" s="1"/>
      <c r="F1847" s="19"/>
      <c r="L1847" s="18"/>
      <c r="P1847" s="45"/>
      <c r="Q1847" s="45"/>
      <c r="R1847" s="45"/>
      <c r="S1847" s="44"/>
      <c r="AD1847" s="37"/>
    </row>
    <row r="1848" spans="1:30" s="14" customFormat="1" x14ac:dyDescent="0.15">
      <c r="A1848" s="1"/>
      <c r="B1848" s="1"/>
      <c r="F1848" s="19"/>
      <c r="L1848" s="18"/>
      <c r="P1848" s="45"/>
      <c r="Q1848" s="45"/>
      <c r="R1848" s="45"/>
      <c r="S1848" s="44"/>
      <c r="AD1848" s="37"/>
    </row>
    <row r="1849" spans="1:30" s="14" customFormat="1" x14ac:dyDescent="0.15">
      <c r="A1849" s="1"/>
      <c r="B1849" s="1"/>
      <c r="F1849" s="19"/>
      <c r="L1849" s="18"/>
      <c r="P1849" s="45"/>
      <c r="Q1849" s="45"/>
      <c r="R1849" s="45"/>
      <c r="S1849" s="44"/>
      <c r="AD1849" s="37"/>
    </row>
    <row r="1850" spans="1:30" s="14" customFormat="1" x14ac:dyDescent="0.15">
      <c r="A1850" s="1"/>
      <c r="B1850" s="1"/>
      <c r="F1850" s="19"/>
      <c r="L1850" s="18"/>
      <c r="P1850" s="45"/>
      <c r="Q1850" s="45"/>
      <c r="R1850" s="45"/>
      <c r="S1850" s="44"/>
      <c r="AD1850" s="37"/>
    </row>
    <row r="1851" spans="1:30" s="14" customFormat="1" x14ac:dyDescent="0.15">
      <c r="A1851" s="1"/>
      <c r="B1851" s="1"/>
      <c r="F1851" s="19"/>
      <c r="L1851" s="18"/>
      <c r="P1851" s="45"/>
      <c r="Q1851" s="45"/>
      <c r="R1851" s="45"/>
      <c r="S1851" s="44"/>
      <c r="AD1851" s="37"/>
    </row>
    <row r="1852" spans="1:30" s="14" customFormat="1" x14ac:dyDescent="0.15">
      <c r="A1852" s="1"/>
      <c r="B1852" s="1"/>
      <c r="F1852" s="19"/>
      <c r="L1852" s="18"/>
      <c r="P1852" s="45"/>
      <c r="Q1852" s="45"/>
      <c r="R1852" s="45"/>
      <c r="S1852" s="44"/>
      <c r="AD1852" s="37"/>
    </row>
    <row r="1853" spans="1:30" s="14" customFormat="1" x14ac:dyDescent="0.15">
      <c r="A1853" s="1"/>
      <c r="B1853" s="1"/>
      <c r="F1853" s="19"/>
      <c r="L1853" s="18"/>
      <c r="P1853" s="45"/>
      <c r="Q1853" s="45"/>
      <c r="R1853" s="45"/>
      <c r="S1853" s="44"/>
      <c r="AD1853" s="37"/>
    </row>
    <row r="1854" spans="1:30" s="14" customFormat="1" x14ac:dyDescent="0.15">
      <c r="A1854" s="1"/>
      <c r="B1854" s="1"/>
      <c r="F1854" s="19"/>
      <c r="L1854" s="18"/>
      <c r="P1854" s="45"/>
      <c r="Q1854" s="45"/>
      <c r="R1854" s="45"/>
      <c r="S1854" s="44"/>
      <c r="AD1854" s="37"/>
    </row>
    <row r="1855" spans="1:30" s="14" customFormat="1" x14ac:dyDescent="0.15">
      <c r="A1855" s="1"/>
      <c r="B1855" s="1"/>
      <c r="F1855" s="19"/>
      <c r="L1855" s="18"/>
      <c r="P1855" s="45"/>
      <c r="Q1855" s="45"/>
      <c r="R1855" s="45"/>
      <c r="S1855" s="44"/>
      <c r="AD1855" s="37"/>
    </row>
    <row r="1856" spans="1:30" s="14" customFormat="1" x14ac:dyDescent="0.15">
      <c r="A1856" s="1"/>
      <c r="B1856" s="1"/>
      <c r="F1856" s="19"/>
      <c r="L1856" s="18"/>
      <c r="P1856" s="45"/>
      <c r="Q1856" s="45"/>
      <c r="R1856" s="45"/>
      <c r="S1856" s="44"/>
      <c r="AD1856" s="37"/>
    </row>
    <row r="1857" spans="1:30" s="14" customFormat="1" x14ac:dyDescent="0.15">
      <c r="A1857" s="1"/>
      <c r="B1857" s="1"/>
      <c r="F1857" s="19"/>
      <c r="L1857" s="18"/>
      <c r="P1857" s="45"/>
      <c r="Q1857" s="45"/>
      <c r="R1857" s="45"/>
      <c r="S1857" s="44"/>
      <c r="AD1857" s="37"/>
    </row>
    <row r="1858" spans="1:30" s="14" customFormat="1" x14ac:dyDescent="0.15">
      <c r="A1858" s="1"/>
      <c r="B1858" s="1"/>
      <c r="F1858" s="19"/>
      <c r="L1858" s="18"/>
      <c r="P1858" s="45"/>
      <c r="Q1858" s="45"/>
      <c r="R1858" s="45"/>
      <c r="S1858" s="44"/>
      <c r="AD1858" s="37"/>
    </row>
    <row r="1859" spans="1:30" s="14" customFormat="1" x14ac:dyDescent="0.15">
      <c r="A1859" s="1"/>
      <c r="B1859" s="1"/>
      <c r="F1859" s="19"/>
      <c r="L1859" s="18"/>
      <c r="P1859" s="45"/>
      <c r="Q1859" s="45"/>
      <c r="R1859" s="45"/>
      <c r="S1859" s="44"/>
      <c r="AD1859" s="37"/>
    </row>
    <row r="1860" spans="1:30" s="14" customFormat="1" x14ac:dyDescent="0.15">
      <c r="A1860" s="1"/>
      <c r="B1860" s="1"/>
      <c r="F1860" s="19"/>
      <c r="L1860" s="18"/>
      <c r="P1860" s="45"/>
      <c r="Q1860" s="45"/>
      <c r="R1860" s="45"/>
      <c r="S1860" s="44"/>
      <c r="AD1860" s="37"/>
    </row>
    <row r="1861" spans="1:30" s="14" customFormat="1" x14ac:dyDescent="0.15">
      <c r="A1861" s="1"/>
      <c r="B1861" s="1"/>
      <c r="F1861" s="19"/>
      <c r="L1861" s="18"/>
      <c r="P1861" s="45"/>
      <c r="Q1861" s="45"/>
      <c r="R1861" s="45"/>
      <c r="S1861" s="44"/>
      <c r="AD1861" s="37"/>
    </row>
    <row r="1862" spans="1:30" s="14" customFormat="1" x14ac:dyDescent="0.15">
      <c r="A1862" s="1"/>
      <c r="B1862" s="1"/>
      <c r="F1862" s="19"/>
      <c r="L1862" s="18"/>
      <c r="P1862" s="45"/>
      <c r="Q1862" s="45"/>
      <c r="R1862" s="45"/>
      <c r="S1862" s="44"/>
      <c r="AD1862" s="37"/>
    </row>
    <row r="1863" spans="1:30" s="14" customFormat="1" x14ac:dyDescent="0.15">
      <c r="A1863" s="1"/>
      <c r="B1863" s="1"/>
      <c r="F1863" s="19"/>
      <c r="L1863" s="18"/>
      <c r="P1863" s="45"/>
      <c r="Q1863" s="45"/>
      <c r="R1863" s="45"/>
      <c r="S1863" s="44"/>
      <c r="AD1863" s="37"/>
    </row>
    <row r="1864" spans="1:30" s="14" customFormat="1" x14ac:dyDescent="0.15">
      <c r="A1864" s="1"/>
      <c r="B1864" s="1"/>
      <c r="F1864" s="19"/>
      <c r="L1864" s="18"/>
      <c r="P1864" s="45"/>
      <c r="Q1864" s="45"/>
      <c r="R1864" s="45"/>
      <c r="S1864" s="44"/>
      <c r="AD1864" s="37"/>
    </row>
    <row r="1865" spans="1:30" s="14" customFormat="1" x14ac:dyDescent="0.15">
      <c r="A1865" s="1"/>
      <c r="B1865" s="1"/>
      <c r="F1865" s="19"/>
      <c r="L1865" s="18"/>
      <c r="P1865" s="45"/>
      <c r="Q1865" s="45"/>
      <c r="R1865" s="45"/>
      <c r="S1865" s="44"/>
      <c r="AD1865" s="37"/>
    </row>
    <row r="1866" spans="1:30" s="14" customFormat="1" x14ac:dyDescent="0.15">
      <c r="A1866" s="1"/>
      <c r="B1866" s="1"/>
      <c r="F1866" s="19"/>
      <c r="L1866" s="18"/>
      <c r="P1866" s="45"/>
      <c r="Q1866" s="45"/>
      <c r="R1866" s="45"/>
      <c r="S1866" s="44"/>
      <c r="AD1866" s="37"/>
    </row>
    <row r="1867" spans="1:30" s="14" customFormat="1" x14ac:dyDescent="0.15">
      <c r="A1867" s="1"/>
      <c r="B1867" s="1"/>
      <c r="F1867" s="19"/>
      <c r="L1867" s="18"/>
      <c r="P1867" s="45"/>
      <c r="Q1867" s="45"/>
      <c r="R1867" s="45"/>
      <c r="S1867" s="44"/>
      <c r="AD1867" s="37"/>
    </row>
    <row r="1868" spans="1:30" s="14" customFormat="1" x14ac:dyDescent="0.15">
      <c r="A1868" s="1"/>
      <c r="B1868" s="1"/>
      <c r="F1868" s="19"/>
      <c r="L1868" s="18"/>
      <c r="P1868" s="45"/>
      <c r="Q1868" s="45"/>
      <c r="R1868" s="45"/>
      <c r="S1868" s="44"/>
      <c r="AD1868" s="37"/>
    </row>
    <row r="1869" spans="1:30" s="14" customFormat="1" x14ac:dyDescent="0.15">
      <c r="A1869" s="1"/>
      <c r="B1869" s="1"/>
      <c r="F1869" s="19"/>
      <c r="L1869" s="18"/>
      <c r="P1869" s="45"/>
      <c r="Q1869" s="45"/>
      <c r="R1869" s="45"/>
      <c r="S1869" s="44"/>
      <c r="AD1869" s="37"/>
    </row>
    <row r="1870" spans="1:30" s="14" customFormat="1" x14ac:dyDescent="0.15">
      <c r="A1870" s="1"/>
      <c r="B1870" s="1"/>
      <c r="F1870" s="19"/>
      <c r="L1870" s="18"/>
      <c r="P1870" s="45"/>
      <c r="Q1870" s="45"/>
      <c r="R1870" s="45"/>
      <c r="S1870" s="44"/>
      <c r="AD1870" s="37"/>
    </row>
    <row r="1871" spans="1:30" s="14" customFormat="1" x14ac:dyDescent="0.15">
      <c r="A1871" s="1"/>
      <c r="B1871" s="1"/>
      <c r="F1871" s="19"/>
      <c r="L1871" s="18"/>
      <c r="P1871" s="45"/>
      <c r="Q1871" s="45"/>
      <c r="R1871" s="45"/>
      <c r="S1871" s="44"/>
      <c r="AD1871" s="37"/>
    </row>
    <row r="1872" spans="1:30" s="14" customFormat="1" x14ac:dyDescent="0.15">
      <c r="A1872" s="1"/>
      <c r="B1872" s="1"/>
      <c r="F1872" s="19"/>
      <c r="L1872" s="18"/>
      <c r="P1872" s="45"/>
      <c r="Q1872" s="45"/>
      <c r="R1872" s="45"/>
      <c r="S1872" s="44"/>
      <c r="AD1872" s="37"/>
    </row>
    <row r="1873" spans="1:30" s="14" customFormat="1" x14ac:dyDescent="0.15">
      <c r="A1873" s="1"/>
      <c r="B1873" s="1"/>
      <c r="F1873" s="19"/>
      <c r="L1873" s="18"/>
      <c r="P1873" s="45"/>
      <c r="Q1873" s="45"/>
      <c r="R1873" s="45"/>
      <c r="S1873" s="44"/>
      <c r="AD1873" s="37"/>
    </row>
    <row r="1874" spans="1:30" s="14" customFormat="1" x14ac:dyDescent="0.15">
      <c r="A1874" s="1"/>
      <c r="B1874" s="1"/>
      <c r="F1874" s="19"/>
      <c r="L1874" s="18"/>
      <c r="P1874" s="45"/>
      <c r="Q1874" s="45"/>
      <c r="R1874" s="45"/>
      <c r="S1874" s="44"/>
      <c r="AD1874" s="37"/>
    </row>
    <row r="1875" spans="1:30" s="14" customFormat="1" x14ac:dyDescent="0.15">
      <c r="A1875" s="1"/>
      <c r="B1875" s="1"/>
      <c r="F1875" s="19"/>
      <c r="L1875" s="18"/>
      <c r="P1875" s="45"/>
      <c r="Q1875" s="45"/>
      <c r="R1875" s="45"/>
      <c r="S1875" s="44"/>
      <c r="AD1875" s="37"/>
    </row>
    <row r="1876" spans="1:30" s="14" customFormat="1" x14ac:dyDescent="0.15">
      <c r="A1876" s="1"/>
      <c r="B1876" s="1"/>
      <c r="F1876" s="19"/>
      <c r="L1876" s="18"/>
      <c r="P1876" s="45"/>
      <c r="Q1876" s="45"/>
      <c r="R1876" s="45"/>
      <c r="S1876" s="44"/>
      <c r="AD1876" s="37"/>
    </row>
    <row r="1877" spans="1:30" s="14" customFormat="1" x14ac:dyDescent="0.15">
      <c r="A1877" s="1"/>
      <c r="B1877" s="1"/>
      <c r="F1877" s="19"/>
      <c r="L1877" s="18"/>
      <c r="P1877" s="45"/>
      <c r="Q1877" s="45"/>
      <c r="R1877" s="45"/>
      <c r="S1877" s="44"/>
      <c r="AD1877" s="37"/>
    </row>
    <row r="1878" spans="1:30" s="14" customFormat="1" x14ac:dyDescent="0.15">
      <c r="A1878" s="1"/>
      <c r="B1878" s="1"/>
      <c r="F1878" s="19"/>
      <c r="L1878" s="18"/>
      <c r="P1878" s="45"/>
      <c r="Q1878" s="45"/>
      <c r="R1878" s="45"/>
      <c r="S1878" s="44"/>
      <c r="AD1878" s="37"/>
    </row>
    <row r="1879" spans="1:30" s="14" customFormat="1" x14ac:dyDescent="0.15">
      <c r="A1879" s="1"/>
      <c r="B1879" s="1"/>
      <c r="F1879" s="19"/>
      <c r="L1879" s="18"/>
      <c r="P1879" s="45"/>
      <c r="Q1879" s="45"/>
      <c r="R1879" s="45"/>
      <c r="S1879" s="44"/>
      <c r="AD1879" s="37"/>
    </row>
    <row r="1880" spans="1:30" s="14" customFormat="1" x14ac:dyDescent="0.15">
      <c r="A1880" s="1"/>
      <c r="B1880" s="1"/>
      <c r="F1880" s="19"/>
      <c r="L1880" s="18"/>
      <c r="P1880" s="45"/>
      <c r="Q1880" s="45"/>
      <c r="R1880" s="45"/>
      <c r="S1880" s="44"/>
      <c r="AD1880" s="37"/>
    </row>
    <row r="1881" spans="1:30" s="14" customFormat="1" x14ac:dyDescent="0.15">
      <c r="A1881" s="1"/>
      <c r="B1881" s="1"/>
      <c r="F1881" s="19"/>
      <c r="L1881" s="18"/>
      <c r="P1881" s="45"/>
      <c r="Q1881" s="45"/>
      <c r="R1881" s="45"/>
      <c r="S1881" s="44"/>
      <c r="AD1881" s="37"/>
    </row>
    <row r="1882" spans="1:30" s="14" customFormat="1" x14ac:dyDescent="0.15">
      <c r="A1882" s="1"/>
      <c r="B1882" s="1"/>
      <c r="F1882" s="19"/>
      <c r="L1882" s="18"/>
      <c r="P1882" s="45"/>
      <c r="Q1882" s="45"/>
      <c r="R1882" s="45"/>
      <c r="S1882" s="44"/>
      <c r="AD1882" s="37"/>
    </row>
    <row r="1883" spans="1:30" s="14" customFormat="1" x14ac:dyDescent="0.15">
      <c r="A1883" s="1"/>
      <c r="B1883" s="1"/>
      <c r="F1883" s="19"/>
      <c r="L1883" s="18"/>
      <c r="P1883" s="45"/>
      <c r="Q1883" s="45"/>
      <c r="R1883" s="45"/>
      <c r="S1883" s="44"/>
      <c r="AD1883" s="37"/>
    </row>
    <row r="1884" spans="1:30" s="14" customFormat="1" x14ac:dyDescent="0.15">
      <c r="A1884" s="1"/>
      <c r="B1884" s="1"/>
      <c r="F1884" s="19"/>
      <c r="L1884" s="18"/>
      <c r="P1884" s="45"/>
      <c r="Q1884" s="45"/>
      <c r="R1884" s="45"/>
      <c r="S1884" s="44"/>
      <c r="AD1884" s="37"/>
    </row>
    <row r="1885" spans="1:30" s="14" customFormat="1" x14ac:dyDescent="0.15">
      <c r="A1885" s="1"/>
      <c r="B1885" s="1"/>
      <c r="F1885" s="19"/>
      <c r="L1885" s="18"/>
      <c r="P1885" s="45"/>
      <c r="Q1885" s="45"/>
      <c r="R1885" s="45"/>
      <c r="S1885" s="44"/>
      <c r="AD1885" s="37"/>
    </row>
    <row r="1886" spans="1:30" s="14" customFormat="1" x14ac:dyDescent="0.15">
      <c r="A1886" s="1"/>
      <c r="B1886" s="1"/>
      <c r="F1886" s="19"/>
      <c r="L1886" s="18"/>
      <c r="P1886" s="45"/>
      <c r="Q1886" s="45"/>
      <c r="R1886" s="45"/>
      <c r="S1886" s="44"/>
      <c r="AD1886" s="37"/>
    </row>
    <row r="1887" spans="1:30" s="14" customFormat="1" x14ac:dyDescent="0.15">
      <c r="A1887" s="1"/>
      <c r="B1887" s="1"/>
      <c r="F1887" s="19"/>
      <c r="L1887" s="18"/>
      <c r="P1887" s="45"/>
      <c r="Q1887" s="45"/>
      <c r="R1887" s="45"/>
      <c r="S1887" s="44"/>
      <c r="AD1887" s="37"/>
    </row>
    <row r="1888" spans="1:30" s="14" customFormat="1" x14ac:dyDescent="0.15">
      <c r="A1888" s="1"/>
      <c r="B1888" s="1"/>
      <c r="F1888" s="19"/>
      <c r="L1888" s="18"/>
      <c r="P1888" s="45"/>
      <c r="Q1888" s="45"/>
      <c r="R1888" s="45"/>
      <c r="S1888" s="44"/>
      <c r="AD1888" s="37"/>
    </row>
    <row r="1889" spans="1:30" s="14" customFormat="1" x14ac:dyDescent="0.15">
      <c r="A1889" s="1"/>
      <c r="B1889" s="1"/>
      <c r="F1889" s="19"/>
      <c r="L1889" s="18"/>
      <c r="P1889" s="45"/>
      <c r="Q1889" s="45"/>
      <c r="R1889" s="45"/>
      <c r="S1889" s="44"/>
      <c r="AD1889" s="37"/>
    </row>
    <row r="1890" spans="1:30" s="14" customFormat="1" x14ac:dyDescent="0.15">
      <c r="A1890" s="1"/>
      <c r="B1890" s="1"/>
      <c r="F1890" s="19"/>
      <c r="L1890" s="18"/>
      <c r="P1890" s="45"/>
      <c r="Q1890" s="45"/>
      <c r="R1890" s="45"/>
      <c r="S1890" s="44"/>
      <c r="AD1890" s="37"/>
    </row>
    <row r="1891" spans="1:30" s="14" customFormat="1" x14ac:dyDescent="0.15">
      <c r="A1891" s="1"/>
      <c r="B1891" s="1"/>
      <c r="F1891" s="19"/>
      <c r="L1891" s="18"/>
      <c r="P1891" s="45"/>
      <c r="Q1891" s="45"/>
      <c r="R1891" s="45"/>
      <c r="S1891" s="44"/>
      <c r="AD1891" s="37"/>
    </row>
    <row r="1892" spans="1:30" s="14" customFormat="1" x14ac:dyDescent="0.15">
      <c r="A1892" s="1"/>
      <c r="B1892" s="1"/>
      <c r="F1892" s="19"/>
      <c r="L1892" s="18"/>
      <c r="P1892" s="45"/>
      <c r="Q1892" s="45"/>
      <c r="R1892" s="45"/>
      <c r="S1892" s="44"/>
      <c r="AD1892" s="37"/>
    </row>
    <row r="1893" spans="1:30" s="14" customFormat="1" x14ac:dyDescent="0.15">
      <c r="A1893" s="1"/>
      <c r="B1893" s="1"/>
      <c r="F1893" s="19"/>
      <c r="L1893" s="18"/>
      <c r="P1893" s="45"/>
      <c r="Q1893" s="45"/>
      <c r="R1893" s="45"/>
      <c r="S1893" s="44"/>
      <c r="AD1893" s="37"/>
    </row>
    <row r="1894" spans="1:30" s="14" customFormat="1" x14ac:dyDescent="0.15">
      <c r="A1894" s="1"/>
      <c r="B1894" s="1"/>
      <c r="F1894" s="19"/>
      <c r="L1894" s="18"/>
      <c r="P1894" s="45"/>
      <c r="Q1894" s="45"/>
      <c r="R1894" s="45"/>
      <c r="S1894" s="44"/>
      <c r="AD1894" s="37"/>
    </row>
    <row r="1895" spans="1:30" s="14" customFormat="1" x14ac:dyDescent="0.15">
      <c r="A1895" s="1"/>
      <c r="B1895" s="1"/>
      <c r="F1895" s="19"/>
      <c r="L1895" s="18"/>
      <c r="P1895" s="45"/>
      <c r="Q1895" s="45"/>
      <c r="R1895" s="45"/>
      <c r="S1895" s="44"/>
      <c r="AD1895" s="37"/>
    </row>
    <row r="1896" spans="1:30" s="14" customFormat="1" x14ac:dyDescent="0.15">
      <c r="A1896" s="1"/>
      <c r="B1896" s="1"/>
      <c r="F1896" s="19"/>
      <c r="L1896" s="18"/>
      <c r="P1896" s="45"/>
      <c r="Q1896" s="45"/>
      <c r="R1896" s="45"/>
      <c r="S1896" s="44"/>
      <c r="AD1896" s="37"/>
    </row>
    <row r="1897" spans="1:30" s="14" customFormat="1" x14ac:dyDescent="0.15">
      <c r="A1897" s="1"/>
      <c r="B1897" s="1"/>
      <c r="F1897" s="19"/>
      <c r="L1897" s="18"/>
      <c r="P1897" s="45"/>
      <c r="Q1897" s="45"/>
      <c r="R1897" s="45"/>
      <c r="S1897" s="44"/>
      <c r="AD1897" s="37"/>
    </row>
    <row r="1898" spans="1:30" s="14" customFormat="1" x14ac:dyDescent="0.15">
      <c r="A1898" s="1"/>
      <c r="B1898" s="1"/>
      <c r="F1898" s="19"/>
      <c r="L1898" s="18"/>
      <c r="P1898" s="45"/>
      <c r="Q1898" s="45"/>
      <c r="R1898" s="45"/>
      <c r="S1898" s="44"/>
      <c r="AD1898" s="37"/>
    </row>
    <row r="1899" spans="1:30" s="14" customFormat="1" x14ac:dyDescent="0.15">
      <c r="A1899" s="1"/>
      <c r="B1899" s="1"/>
      <c r="F1899" s="19"/>
      <c r="L1899" s="18"/>
      <c r="P1899" s="45"/>
      <c r="Q1899" s="45"/>
      <c r="R1899" s="45"/>
      <c r="S1899" s="44"/>
      <c r="AD1899" s="37"/>
    </row>
    <row r="1900" spans="1:30" s="14" customFormat="1" x14ac:dyDescent="0.15">
      <c r="A1900" s="1"/>
      <c r="B1900" s="1"/>
      <c r="F1900" s="19"/>
      <c r="L1900" s="18"/>
      <c r="P1900" s="45"/>
      <c r="Q1900" s="45"/>
      <c r="R1900" s="45"/>
      <c r="S1900" s="44"/>
      <c r="AD1900" s="37"/>
    </row>
    <row r="1901" spans="1:30" s="14" customFormat="1" x14ac:dyDescent="0.15">
      <c r="A1901" s="1"/>
      <c r="B1901" s="1"/>
      <c r="F1901" s="19"/>
      <c r="L1901" s="18"/>
      <c r="P1901" s="45"/>
      <c r="Q1901" s="45"/>
      <c r="R1901" s="45"/>
      <c r="S1901" s="44"/>
      <c r="AD1901" s="37"/>
    </row>
    <row r="1902" spans="1:30" s="14" customFormat="1" x14ac:dyDescent="0.15">
      <c r="A1902" s="1"/>
      <c r="B1902" s="1"/>
      <c r="F1902" s="19"/>
      <c r="L1902" s="18"/>
      <c r="P1902" s="45"/>
      <c r="Q1902" s="45"/>
      <c r="R1902" s="45"/>
      <c r="S1902" s="44"/>
      <c r="AD1902" s="37"/>
    </row>
    <row r="1903" spans="1:30" s="14" customFormat="1" x14ac:dyDescent="0.15">
      <c r="A1903" s="1"/>
      <c r="B1903" s="1"/>
      <c r="F1903" s="19"/>
      <c r="L1903" s="18"/>
      <c r="P1903" s="45"/>
      <c r="Q1903" s="45"/>
      <c r="R1903" s="45"/>
      <c r="S1903" s="44"/>
      <c r="AD1903" s="37"/>
    </row>
    <row r="1904" spans="1:30" s="14" customFormat="1" x14ac:dyDescent="0.15">
      <c r="A1904" s="1"/>
      <c r="B1904" s="1"/>
      <c r="F1904" s="19"/>
      <c r="L1904" s="18"/>
      <c r="P1904" s="45"/>
      <c r="Q1904" s="45"/>
      <c r="R1904" s="45"/>
      <c r="S1904" s="44"/>
      <c r="AD1904" s="37"/>
    </row>
    <row r="1905" spans="1:30" s="14" customFormat="1" x14ac:dyDescent="0.15">
      <c r="A1905" s="1"/>
      <c r="B1905" s="1"/>
      <c r="F1905" s="19"/>
      <c r="L1905" s="18"/>
      <c r="P1905" s="45"/>
      <c r="Q1905" s="45"/>
      <c r="R1905" s="45"/>
      <c r="S1905" s="44"/>
      <c r="AD1905" s="37"/>
    </row>
    <row r="1906" spans="1:30" s="14" customFormat="1" x14ac:dyDescent="0.15">
      <c r="A1906" s="1"/>
      <c r="B1906" s="1"/>
      <c r="F1906" s="19"/>
      <c r="L1906" s="18"/>
      <c r="P1906" s="45"/>
      <c r="Q1906" s="45"/>
      <c r="R1906" s="45"/>
      <c r="S1906" s="44"/>
      <c r="AD1906" s="37"/>
    </row>
    <row r="1907" spans="1:30" s="14" customFormat="1" x14ac:dyDescent="0.15">
      <c r="A1907" s="1"/>
      <c r="B1907" s="1"/>
      <c r="F1907" s="19"/>
      <c r="L1907" s="18"/>
      <c r="P1907" s="45"/>
      <c r="Q1907" s="45"/>
      <c r="R1907" s="45"/>
      <c r="S1907" s="44"/>
      <c r="AD1907" s="37"/>
    </row>
    <row r="1908" spans="1:30" s="14" customFormat="1" x14ac:dyDescent="0.15">
      <c r="A1908" s="1"/>
      <c r="B1908" s="1"/>
      <c r="F1908" s="19"/>
      <c r="L1908" s="18"/>
      <c r="P1908" s="45"/>
      <c r="Q1908" s="45"/>
      <c r="R1908" s="45"/>
      <c r="S1908" s="44"/>
      <c r="AD1908" s="37"/>
    </row>
    <row r="1909" spans="1:30" s="14" customFormat="1" x14ac:dyDescent="0.15">
      <c r="A1909" s="1"/>
      <c r="B1909" s="1"/>
      <c r="F1909" s="19"/>
      <c r="L1909" s="18"/>
      <c r="P1909" s="45"/>
      <c r="Q1909" s="45"/>
      <c r="R1909" s="45"/>
      <c r="S1909" s="44"/>
      <c r="AD1909" s="37"/>
    </row>
    <row r="1910" spans="1:30" s="14" customFormat="1" x14ac:dyDescent="0.15">
      <c r="A1910" s="1"/>
      <c r="B1910" s="1"/>
      <c r="F1910" s="19"/>
      <c r="L1910" s="18"/>
      <c r="P1910" s="45"/>
      <c r="Q1910" s="45"/>
      <c r="R1910" s="45"/>
      <c r="S1910" s="44"/>
      <c r="AD1910" s="37"/>
    </row>
    <row r="1911" spans="1:30" s="14" customFormat="1" x14ac:dyDescent="0.15">
      <c r="A1911" s="1"/>
      <c r="B1911" s="1"/>
      <c r="F1911" s="19"/>
      <c r="L1911" s="18"/>
      <c r="P1911" s="45"/>
      <c r="Q1911" s="45"/>
      <c r="R1911" s="45"/>
      <c r="S1911" s="44"/>
      <c r="AD1911" s="37"/>
    </row>
    <row r="1912" spans="1:30" s="14" customFormat="1" x14ac:dyDescent="0.15">
      <c r="A1912" s="1"/>
      <c r="B1912" s="1"/>
      <c r="F1912" s="19"/>
      <c r="L1912" s="18"/>
      <c r="P1912" s="45"/>
      <c r="Q1912" s="45"/>
      <c r="R1912" s="45"/>
      <c r="S1912" s="44"/>
      <c r="AD1912" s="37"/>
    </row>
    <row r="1913" spans="1:30" s="14" customFormat="1" x14ac:dyDescent="0.15">
      <c r="A1913" s="1"/>
      <c r="B1913" s="1"/>
      <c r="F1913" s="19"/>
      <c r="L1913" s="18"/>
      <c r="P1913" s="45"/>
      <c r="Q1913" s="45"/>
      <c r="R1913" s="45"/>
      <c r="S1913" s="44"/>
      <c r="AD1913" s="37"/>
    </row>
    <row r="1914" spans="1:30" s="14" customFormat="1" x14ac:dyDescent="0.15">
      <c r="A1914" s="1"/>
      <c r="B1914" s="1"/>
      <c r="F1914" s="19"/>
      <c r="L1914" s="18"/>
      <c r="P1914" s="45"/>
      <c r="Q1914" s="45"/>
      <c r="R1914" s="45"/>
      <c r="S1914" s="44"/>
      <c r="AD1914" s="37"/>
    </row>
    <row r="1915" spans="1:30" s="14" customFormat="1" x14ac:dyDescent="0.15">
      <c r="A1915" s="1"/>
      <c r="B1915" s="1"/>
      <c r="F1915" s="19"/>
      <c r="L1915" s="18"/>
      <c r="P1915" s="45"/>
      <c r="Q1915" s="45"/>
      <c r="R1915" s="45"/>
      <c r="S1915" s="44"/>
      <c r="AD1915" s="37"/>
    </row>
    <row r="1916" spans="1:30" s="14" customFormat="1" x14ac:dyDescent="0.15">
      <c r="A1916" s="1"/>
      <c r="B1916" s="1"/>
      <c r="F1916" s="19"/>
      <c r="L1916" s="18"/>
      <c r="P1916" s="45"/>
      <c r="Q1916" s="45"/>
      <c r="R1916" s="45"/>
      <c r="S1916" s="44"/>
      <c r="AD1916" s="37"/>
    </row>
    <row r="1917" spans="1:30" s="14" customFormat="1" x14ac:dyDescent="0.15">
      <c r="A1917" s="1"/>
      <c r="B1917" s="1"/>
      <c r="F1917" s="19"/>
      <c r="L1917" s="18"/>
      <c r="P1917" s="45"/>
      <c r="Q1917" s="45"/>
      <c r="R1917" s="45"/>
      <c r="S1917" s="44"/>
      <c r="AD1917" s="37"/>
    </row>
    <row r="1918" spans="1:30" s="14" customFormat="1" x14ac:dyDescent="0.15">
      <c r="A1918" s="1"/>
      <c r="B1918" s="1"/>
      <c r="F1918" s="19"/>
      <c r="L1918" s="18"/>
      <c r="P1918" s="45"/>
      <c r="Q1918" s="45"/>
      <c r="R1918" s="45"/>
      <c r="S1918" s="44"/>
      <c r="AD1918" s="37"/>
    </row>
    <row r="1919" spans="1:30" s="14" customFormat="1" x14ac:dyDescent="0.15">
      <c r="A1919" s="1"/>
      <c r="B1919" s="1"/>
      <c r="F1919" s="19"/>
      <c r="L1919" s="18"/>
      <c r="P1919" s="45"/>
      <c r="Q1919" s="45"/>
      <c r="R1919" s="45"/>
      <c r="S1919" s="44"/>
      <c r="AD1919" s="37"/>
    </row>
    <row r="1920" spans="1:30" s="14" customFormat="1" x14ac:dyDescent="0.15">
      <c r="A1920" s="1"/>
      <c r="B1920" s="1"/>
      <c r="F1920" s="19"/>
      <c r="L1920" s="18"/>
      <c r="P1920" s="45"/>
      <c r="Q1920" s="45"/>
      <c r="R1920" s="45"/>
      <c r="S1920" s="44"/>
      <c r="AD1920" s="37"/>
    </row>
    <row r="1921" spans="1:30" s="14" customFormat="1" x14ac:dyDescent="0.15">
      <c r="A1921" s="1"/>
      <c r="B1921" s="1"/>
      <c r="F1921" s="19"/>
      <c r="L1921" s="18"/>
      <c r="P1921" s="45"/>
      <c r="Q1921" s="45"/>
      <c r="R1921" s="45"/>
      <c r="S1921" s="44"/>
      <c r="AD1921" s="37"/>
    </row>
    <row r="1922" spans="1:30" s="14" customFormat="1" x14ac:dyDescent="0.15">
      <c r="A1922" s="1"/>
      <c r="B1922" s="1"/>
      <c r="F1922" s="19"/>
      <c r="L1922" s="18"/>
      <c r="P1922" s="45"/>
      <c r="Q1922" s="45"/>
      <c r="R1922" s="45"/>
      <c r="S1922" s="44"/>
      <c r="AD1922" s="37"/>
    </row>
    <row r="1923" spans="1:30" s="14" customFormat="1" x14ac:dyDescent="0.15">
      <c r="A1923" s="1"/>
      <c r="B1923" s="1"/>
      <c r="F1923" s="19"/>
      <c r="L1923" s="18"/>
      <c r="P1923" s="45"/>
      <c r="Q1923" s="45"/>
      <c r="R1923" s="45"/>
      <c r="S1923" s="44"/>
      <c r="AD1923" s="37"/>
    </row>
    <row r="1924" spans="1:30" s="14" customFormat="1" x14ac:dyDescent="0.15">
      <c r="A1924" s="1"/>
      <c r="B1924" s="1"/>
      <c r="F1924" s="19"/>
      <c r="L1924" s="18"/>
      <c r="P1924" s="45"/>
      <c r="Q1924" s="45"/>
      <c r="R1924" s="45"/>
      <c r="S1924" s="44"/>
      <c r="AD1924" s="37"/>
    </row>
    <row r="1925" spans="1:30" s="14" customFormat="1" x14ac:dyDescent="0.15">
      <c r="A1925" s="1"/>
      <c r="B1925" s="1"/>
      <c r="F1925" s="19"/>
      <c r="L1925" s="18"/>
      <c r="P1925" s="45"/>
      <c r="Q1925" s="45"/>
      <c r="R1925" s="45"/>
      <c r="S1925" s="44"/>
      <c r="AD1925" s="37"/>
    </row>
    <row r="1926" spans="1:30" s="14" customFormat="1" x14ac:dyDescent="0.15">
      <c r="A1926" s="1"/>
      <c r="B1926" s="1"/>
      <c r="F1926" s="19"/>
      <c r="L1926" s="18"/>
      <c r="P1926" s="45"/>
      <c r="Q1926" s="45"/>
      <c r="R1926" s="45"/>
      <c r="S1926" s="44"/>
      <c r="AD1926" s="37"/>
    </row>
    <row r="1927" spans="1:30" s="14" customFormat="1" x14ac:dyDescent="0.15">
      <c r="A1927" s="1"/>
      <c r="B1927" s="1"/>
      <c r="F1927" s="19"/>
      <c r="L1927" s="18"/>
      <c r="P1927" s="45"/>
      <c r="Q1927" s="45"/>
      <c r="R1927" s="45"/>
      <c r="S1927" s="44"/>
      <c r="AD1927" s="37"/>
    </row>
    <row r="1928" spans="1:30" s="14" customFormat="1" x14ac:dyDescent="0.15">
      <c r="A1928" s="1"/>
      <c r="B1928" s="1"/>
      <c r="F1928" s="19"/>
      <c r="L1928" s="18"/>
      <c r="P1928" s="45"/>
      <c r="Q1928" s="45"/>
      <c r="R1928" s="45"/>
      <c r="S1928" s="44"/>
      <c r="AD1928" s="37"/>
    </row>
    <row r="1929" spans="1:30" s="14" customFormat="1" x14ac:dyDescent="0.15">
      <c r="A1929" s="1"/>
      <c r="B1929" s="1"/>
      <c r="F1929" s="19"/>
      <c r="L1929" s="18"/>
      <c r="P1929" s="45"/>
      <c r="Q1929" s="45"/>
      <c r="R1929" s="45"/>
      <c r="S1929" s="44"/>
      <c r="AD1929" s="37"/>
    </row>
    <row r="1930" spans="1:30" s="14" customFormat="1" x14ac:dyDescent="0.15">
      <c r="A1930" s="1"/>
      <c r="B1930" s="1"/>
      <c r="F1930" s="19"/>
      <c r="L1930" s="18"/>
      <c r="P1930" s="45"/>
      <c r="Q1930" s="45"/>
      <c r="R1930" s="45"/>
      <c r="S1930" s="44"/>
      <c r="AD1930" s="37"/>
    </row>
    <row r="1931" spans="1:30" s="14" customFormat="1" x14ac:dyDescent="0.15">
      <c r="A1931" s="1"/>
      <c r="B1931" s="1"/>
      <c r="F1931" s="19"/>
      <c r="L1931" s="18"/>
      <c r="P1931" s="45"/>
      <c r="Q1931" s="45"/>
      <c r="R1931" s="45"/>
      <c r="S1931" s="44"/>
      <c r="AD1931" s="37"/>
    </row>
    <row r="1932" spans="1:30" s="14" customFormat="1" x14ac:dyDescent="0.15">
      <c r="A1932" s="1"/>
      <c r="B1932" s="1"/>
      <c r="F1932" s="19"/>
      <c r="L1932" s="18"/>
      <c r="P1932" s="45"/>
      <c r="Q1932" s="45"/>
      <c r="R1932" s="45"/>
      <c r="S1932" s="44"/>
      <c r="AD1932" s="37"/>
    </row>
    <row r="1933" spans="1:30" s="14" customFormat="1" x14ac:dyDescent="0.15">
      <c r="A1933" s="1"/>
      <c r="B1933" s="1"/>
      <c r="F1933" s="19"/>
      <c r="L1933" s="18"/>
      <c r="P1933" s="45"/>
      <c r="Q1933" s="45"/>
      <c r="R1933" s="45"/>
      <c r="S1933" s="44"/>
      <c r="AD1933" s="37"/>
    </row>
    <row r="1934" spans="1:30" s="14" customFormat="1" x14ac:dyDescent="0.15">
      <c r="A1934" s="1"/>
      <c r="B1934" s="1"/>
      <c r="F1934" s="19"/>
      <c r="L1934" s="18"/>
      <c r="P1934" s="45"/>
      <c r="Q1934" s="45"/>
      <c r="R1934" s="45"/>
      <c r="S1934" s="44"/>
      <c r="AD1934" s="37"/>
    </row>
    <row r="1935" spans="1:30" s="14" customFormat="1" x14ac:dyDescent="0.15">
      <c r="A1935" s="1"/>
      <c r="B1935" s="1"/>
      <c r="F1935" s="19"/>
      <c r="L1935" s="18"/>
      <c r="P1935" s="45"/>
      <c r="Q1935" s="45"/>
      <c r="R1935" s="45"/>
      <c r="S1935" s="44"/>
      <c r="AD1935" s="37"/>
    </row>
    <row r="1936" spans="1:30" s="14" customFormat="1" x14ac:dyDescent="0.15">
      <c r="A1936" s="1"/>
      <c r="B1936" s="1"/>
      <c r="F1936" s="19"/>
      <c r="L1936" s="18"/>
      <c r="P1936" s="45"/>
      <c r="Q1936" s="45"/>
      <c r="R1936" s="45"/>
      <c r="S1936" s="44"/>
      <c r="AD1936" s="37"/>
    </row>
    <row r="1937" spans="1:30" s="14" customFormat="1" x14ac:dyDescent="0.15">
      <c r="A1937" s="1"/>
      <c r="B1937" s="1"/>
      <c r="F1937" s="19"/>
      <c r="L1937" s="18"/>
      <c r="P1937" s="45"/>
      <c r="Q1937" s="45"/>
      <c r="R1937" s="45"/>
      <c r="S1937" s="44"/>
      <c r="AD1937" s="37"/>
    </row>
    <row r="1938" spans="1:30" s="14" customFormat="1" x14ac:dyDescent="0.15">
      <c r="A1938" s="1"/>
      <c r="B1938" s="1"/>
      <c r="F1938" s="19"/>
      <c r="L1938" s="18"/>
      <c r="P1938" s="45"/>
      <c r="Q1938" s="45"/>
      <c r="R1938" s="45"/>
      <c r="S1938" s="44"/>
      <c r="AD1938" s="37"/>
    </row>
    <row r="1939" spans="1:30" s="14" customFormat="1" x14ac:dyDescent="0.15">
      <c r="A1939" s="1"/>
      <c r="B1939" s="1"/>
      <c r="F1939" s="19"/>
      <c r="L1939" s="18"/>
      <c r="P1939" s="45"/>
      <c r="Q1939" s="45"/>
      <c r="R1939" s="45"/>
      <c r="S1939" s="44"/>
      <c r="AD1939" s="37"/>
    </row>
    <row r="1940" spans="1:30" s="14" customFormat="1" x14ac:dyDescent="0.15">
      <c r="A1940" s="1"/>
      <c r="B1940" s="1"/>
      <c r="F1940" s="19"/>
      <c r="L1940" s="18"/>
      <c r="P1940" s="45"/>
      <c r="Q1940" s="45"/>
      <c r="R1940" s="45"/>
      <c r="S1940" s="44"/>
      <c r="AD1940" s="37"/>
    </row>
    <row r="1941" spans="1:30" s="14" customFormat="1" x14ac:dyDescent="0.15">
      <c r="A1941" s="1"/>
      <c r="B1941" s="1"/>
      <c r="F1941" s="19"/>
      <c r="L1941" s="18"/>
      <c r="P1941" s="45"/>
      <c r="Q1941" s="45"/>
      <c r="R1941" s="45"/>
      <c r="S1941" s="44"/>
      <c r="AD1941" s="37"/>
    </row>
    <row r="1942" spans="1:30" s="14" customFormat="1" x14ac:dyDescent="0.15">
      <c r="A1942" s="1"/>
      <c r="B1942" s="1"/>
      <c r="F1942" s="19"/>
      <c r="L1942" s="18"/>
      <c r="P1942" s="45"/>
      <c r="Q1942" s="45"/>
      <c r="R1942" s="45"/>
      <c r="S1942" s="44"/>
      <c r="AD1942" s="37"/>
    </row>
    <row r="1943" spans="1:30" s="14" customFormat="1" x14ac:dyDescent="0.15">
      <c r="A1943" s="1"/>
      <c r="B1943" s="1"/>
      <c r="F1943" s="19"/>
      <c r="L1943" s="18"/>
      <c r="P1943" s="45"/>
      <c r="Q1943" s="45"/>
      <c r="R1943" s="45"/>
      <c r="S1943" s="44"/>
      <c r="AD1943" s="37"/>
    </row>
    <row r="1944" spans="1:30" s="14" customFormat="1" x14ac:dyDescent="0.15">
      <c r="A1944" s="1"/>
      <c r="B1944" s="1"/>
      <c r="F1944" s="19"/>
      <c r="L1944" s="18"/>
      <c r="P1944" s="45"/>
      <c r="Q1944" s="45"/>
      <c r="R1944" s="45"/>
      <c r="S1944" s="44"/>
      <c r="AD1944" s="37"/>
    </row>
    <row r="1945" spans="1:30" s="14" customFormat="1" x14ac:dyDescent="0.15">
      <c r="A1945" s="1"/>
      <c r="B1945" s="1"/>
      <c r="F1945" s="19"/>
      <c r="L1945" s="18"/>
      <c r="P1945" s="45"/>
      <c r="Q1945" s="45"/>
      <c r="R1945" s="45"/>
      <c r="S1945" s="44"/>
      <c r="AD1945" s="37"/>
    </row>
    <row r="1946" spans="1:30" s="14" customFormat="1" x14ac:dyDescent="0.15">
      <c r="A1946" s="1"/>
      <c r="B1946" s="1"/>
      <c r="F1946" s="19"/>
      <c r="L1946" s="18"/>
      <c r="P1946" s="45"/>
      <c r="Q1946" s="45"/>
      <c r="R1946" s="45"/>
      <c r="S1946" s="44"/>
      <c r="AD1946" s="37"/>
    </row>
    <row r="1947" spans="1:30" s="14" customFormat="1" x14ac:dyDescent="0.15">
      <c r="A1947" s="1"/>
      <c r="B1947" s="1"/>
      <c r="F1947" s="19"/>
      <c r="L1947" s="18"/>
      <c r="P1947" s="45"/>
      <c r="Q1947" s="45"/>
      <c r="R1947" s="45"/>
      <c r="S1947" s="44"/>
      <c r="AD1947" s="37"/>
    </row>
    <row r="1948" spans="1:30" s="14" customFormat="1" x14ac:dyDescent="0.15">
      <c r="A1948" s="1"/>
      <c r="B1948" s="1"/>
      <c r="F1948" s="19"/>
      <c r="L1948" s="18"/>
      <c r="P1948" s="45"/>
      <c r="Q1948" s="45"/>
      <c r="R1948" s="45"/>
      <c r="S1948" s="44"/>
      <c r="AD1948" s="37"/>
    </row>
    <row r="1949" spans="1:30" s="14" customFormat="1" x14ac:dyDescent="0.15">
      <c r="A1949" s="1"/>
      <c r="B1949" s="1"/>
      <c r="F1949" s="19"/>
      <c r="L1949" s="18"/>
      <c r="P1949" s="45"/>
      <c r="Q1949" s="45"/>
      <c r="R1949" s="45"/>
      <c r="S1949" s="44"/>
      <c r="AD1949" s="37"/>
    </row>
    <row r="1950" spans="1:30" s="14" customFormat="1" x14ac:dyDescent="0.15">
      <c r="A1950" s="1"/>
      <c r="B1950" s="1"/>
      <c r="F1950" s="19"/>
      <c r="L1950" s="18"/>
      <c r="P1950" s="45"/>
      <c r="Q1950" s="45"/>
      <c r="R1950" s="45"/>
      <c r="S1950" s="44"/>
      <c r="AD1950" s="37"/>
    </row>
    <row r="1951" spans="1:30" s="14" customFormat="1" x14ac:dyDescent="0.15">
      <c r="A1951" s="1"/>
      <c r="B1951" s="1"/>
      <c r="F1951" s="19"/>
      <c r="L1951" s="18"/>
      <c r="P1951" s="45"/>
      <c r="Q1951" s="45"/>
      <c r="R1951" s="45"/>
      <c r="S1951" s="44"/>
      <c r="AD1951" s="37"/>
    </row>
    <row r="1952" spans="1:30" s="14" customFormat="1" x14ac:dyDescent="0.15">
      <c r="A1952" s="1"/>
      <c r="B1952" s="1"/>
      <c r="F1952" s="19"/>
      <c r="L1952" s="18"/>
      <c r="P1952" s="45"/>
      <c r="Q1952" s="45"/>
      <c r="R1952" s="45"/>
      <c r="S1952" s="44"/>
      <c r="AD1952" s="37"/>
    </row>
    <row r="1953" spans="1:30" s="14" customFormat="1" x14ac:dyDescent="0.15">
      <c r="A1953" s="1"/>
      <c r="B1953" s="1"/>
      <c r="F1953" s="19"/>
      <c r="L1953" s="18"/>
      <c r="P1953" s="45"/>
      <c r="Q1953" s="45"/>
      <c r="R1953" s="45"/>
      <c r="S1953" s="44"/>
      <c r="AD1953" s="37"/>
    </row>
    <row r="1954" spans="1:30" s="14" customFormat="1" x14ac:dyDescent="0.15">
      <c r="A1954" s="1"/>
      <c r="B1954" s="1"/>
      <c r="F1954" s="19"/>
      <c r="L1954" s="18"/>
      <c r="P1954" s="45"/>
      <c r="Q1954" s="45"/>
      <c r="R1954" s="45"/>
      <c r="S1954" s="44"/>
      <c r="AD1954" s="37"/>
    </row>
    <row r="1955" spans="1:30" s="14" customFormat="1" x14ac:dyDescent="0.15">
      <c r="A1955" s="1"/>
      <c r="B1955" s="1"/>
      <c r="F1955" s="19"/>
      <c r="L1955" s="18"/>
      <c r="P1955" s="45"/>
      <c r="Q1955" s="45"/>
      <c r="R1955" s="45"/>
      <c r="S1955" s="44"/>
      <c r="AD1955" s="37"/>
    </row>
    <row r="1956" spans="1:30" s="14" customFormat="1" x14ac:dyDescent="0.15">
      <c r="A1956" s="1"/>
      <c r="B1956" s="1"/>
      <c r="F1956" s="19"/>
      <c r="L1956" s="18"/>
      <c r="P1956" s="45"/>
      <c r="Q1956" s="45"/>
      <c r="R1956" s="45"/>
      <c r="S1956" s="44"/>
      <c r="AD1956" s="37"/>
    </row>
    <row r="1957" spans="1:30" s="14" customFormat="1" x14ac:dyDescent="0.15">
      <c r="A1957" s="1"/>
      <c r="B1957" s="1"/>
      <c r="F1957" s="19"/>
      <c r="L1957" s="18"/>
      <c r="P1957" s="45"/>
      <c r="Q1957" s="45"/>
      <c r="R1957" s="45"/>
      <c r="S1957" s="44"/>
      <c r="AD1957" s="37"/>
    </row>
    <row r="1958" spans="1:30" s="14" customFormat="1" x14ac:dyDescent="0.15">
      <c r="A1958" s="1"/>
      <c r="B1958" s="1"/>
      <c r="F1958" s="19"/>
      <c r="L1958" s="18"/>
      <c r="P1958" s="45"/>
      <c r="Q1958" s="45"/>
      <c r="R1958" s="45"/>
      <c r="S1958" s="44"/>
      <c r="AD1958" s="37"/>
    </row>
    <row r="1959" spans="1:30" s="14" customFormat="1" x14ac:dyDescent="0.15">
      <c r="A1959" s="1"/>
      <c r="B1959" s="1"/>
      <c r="F1959" s="19"/>
      <c r="L1959" s="18"/>
      <c r="P1959" s="45"/>
      <c r="Q1959" s="45"/>
      <c r="R1959" s="45"/>
      <c r="S1959" s="44"/>
      <c r="AD1959" s="37"/>
    </row>
    <row r="1960" spans="1:30" s="14" customFormat="1" x14ac:dyDescent="0.15">
      <c r="A1960" s="1"/>
      <c r="B1960" s="1"/>
      <c r="F1960" s="19"/>
      <c r="L1960" s="18"/>
      <c r="P1960" s="45"/>
      <c r="Q1960" s="45"/>
      <c r="R1960" s="45"/>
      <c r="S1960" s="44"/>
      <c r="AD1960" s="37"/>
    </row>
    <row r="1961" spans="1:30" s="14" customFormat="1" x14ac:dyDescent="0.15">
      <c r="A1961" s="1"/>
      <c r="B1961" s="1"/>
      <c r="F1961" s="19"/>
      <c r="L1961" s="18"/>
      <c r="P1961" s="45"/>
      <c r="Q1961" s="45"/>
      <c r="R1961" s="45"/>
      <c r="S1961" s="44"/>
      <c r="AD1961" s="37"/>
    </row>
    <row r="1962" spans="1:30" s="14" customFormat="1" x14ac:dyDescent="0.15">
      <c r="A1962" s="1"/>
      <c r="B1962" s="1"/>
      <c r="F1962" s="19"/>
      <c r="L1962" s="18"/>
      <c r="P1962" s="45"/>
      <c r="Q1962" s="45"/>
      <c r="R1962" s="45"/>
      <c r="S1962" s="44"/>
      <c r="AD1962" s="37"/>
    </row>
    <row r="1963" spans="1:30" s="14" customFormat="1" x14ac:dyDescent="0.15">
      <c r="A1963" s="1"/>
      <c r="B1963" s="1"/>
      <c r="F1963" s="19"/>
      <c r="L1963" s="18"/>
      <c r="P1963" s="45"/>
      <c r="Q1963" s="45"/>
      <c r="R1963" s="45"/>
      <c r="S1963" s="44"/>
      <c r="AD1963" s="37"/>
    </row>
    <row r="1964" spans="1:30" s="14" customFormat="1" x14ac:dyDescent="0.15">
      <c r="A1964" s="1"/>
      <c r="B1964" s="1"/>
      <c r="F1964" s="19"/>
      <c r="L1964" s="18"/>
      <c r="P1964" s="45"/>
      <c r="Q1964" s="45"/>
      <c r="R1964" s="45"/>
      <c r="S1964" s="44"/>
      <c r="AD1964" s="37"/>
    </row>
    <row r="1965" spans="1:30" s="14" customFormat="1" x14ac:dyDescent="0.15">
      <c r="A1965" s="1"/>
      <c r="B1965" s="1"/>
      <c r="F1965" s="19"/>
      <c r="L1965" s="18"/>
      <c r="P1965" s="45"/>
      <c r="Q1965" s="45"/>
      <c r="R1965" s="45"/>
      <c r="S1965" s="44"/>
      <c r="AD1965" s="37"/>
    </row>
    <row r="1966" spans="1:30" s="14" customFormat="1" x14ac:dyDescent="0.15">
      <c r="A1966" s="1"/>
      <c r="B1966" s="1"/>
      <c r="F1966" s="19"/>
      <c r="L1966" s="18"/>
      <c r="P1966" s="45"/>
      <c r="Q1966" s="45"/>
      <c r="R1966" s="45"/>
      <c r="S1966" s="44"/>
      <c r="AD1966" s="37"/>
    </row>
    <row r="1967" spans="1:30" s="14" customFormat="1" x14ac:dyDescent="0.15">
      <c r="A1967" s="1"/>
      <c r="B1967" s="1"/>
      <c r="F1967" s="19"/>
      <c r="L1967" s="18"/>
      <c r="P1967" s="45"/>
      <c r="Q1967" s="45"/>
      <c r="R1967" s="45"/>
      <c r="S1967" s="44"/>
      <c r="AD1967" s="37"/>
    </row>
    <row r="1968" spans="1:30" s="14" customFormat="1" x14ac:dyDescent="0.15">
      <c r="A1968" s="1"/>
      <c r="B1968" s="1"/>
      <c r="F1968" s="19"/>
      <c r="L1968" s="18"/>
      <c r="P1968" s="45"/>
      <c r="Q1968" s="45"/>
      <c r="R1968" s="45"/>
      <c r="S1968" s="44"/>
      <c r="AD1968" s="37"/>
    </row>
    <row r="1969" spans="1:30" s="14" customFormat="1" x14ac:dyDescent="0.15">
      <c r="A1969" s="1"/>
      <c r="B1969" s="1"/>
      <c r="F1969" s="19"/>
      <c r="L1969" s="18"/>
      <c r="P1969" s="45"/>
      <c r="Q1969" s="45"/>
      <c r="R1969" s="45"/>
      <c r="S1969" s="44"/>
      <c r="AD1969" s="37"/>
    </row>
    <row r="1970" spans="1:30" s="14" customFormat="1" x14ac:dyDescent="0.15">
      <c r="A1970" s="1"/>
      <c r="B1970" s="1"/>
      <c r="F1970" s="19"/>
      <c r="L1970" s="18"/>
      <c r="P1970" s="45"/>
      <c r="Q1970" s="45"/>
      <c r="R1970" s="45"/>
      <c r="S1970" s="44"/>
      <c r="AD1970" s="37"/>
    </row>
    <row r="1971" spans="1:30" s="14" customFormat="1" x14ac:dyDescent="0.15">
      <c r="A1971" s="1"/>
      <c r="B1971" s="1"/>
      <c r="F1971" s="19"/>
      <c r="L1971" s="18"/>
      <c r="P1971" s="45"/>
      <c r="Q1971" s="45"/>
      <c r="R1971" s="45"/>
      <c r="S1971" s="44"/>
      <c r="AD1971" s="37"/>
    </row>
    <row r="1972" spans="1:30" s="14" customFormat="1" x14ac:dyDescent="0.15">
      <c r="A1972" s="1"/>
      <c r="B1972" s="1"/>
      <c r="F1972" s="19"/>
      <c r="L1972" s="18"/>
      <c r="P1972" s="45"/>
      <c r="Q1972" s="45"/>
      <c r="R1972" s="45"/>
      <c r="S1972" s="44"/>
      <c r="AD1972" s="37"/>
    </row>
    <row r="1973" spans="1:30" s="14" customFormat="1" x14ac:dyDescent="0.15">
      <c r="A1973" s="1"/>
      <c r="B1973" s="1"/>
      <c r="F1973" s="19"/>
      <c r="L1973" s="18"/>
      <c r="P1973" s="45"/>
      <c r="Q1973" s="45"/>
      <c r="R1973" s="45"/>
      <c r="S1973" s="44"/>
      <c r="AD1973" s="37"/>
    </row>
    <row r="1974" spans="1:30" s="14" customFormat="1" x14ac:dyDescent="0.15">
      <c r="A1974" s="1"/>
      <c r="B1974" s="1"/>
      <c r="F1974" s="19"/>
      <c r="L1974" s="18"/>
      <c r="P1974" s="45"/>
      <c r="Q1974" s="45"/>
      <c r="R1974" s="45"/>
      <c r="S1974" s="44"/>
      <c r="AD1974" s="37"/>
    </row>
    <row r="1975" spans="1:30" s="14" customFormat="1" x14ac:dyDescent="0.15">
      <c r="A1975" s="1"/>
      <c r="B1975" s="1"/>
      <c r="F1975" s="19"/>
      <c r="L1975" s="18"/>
      <c r="P1975" s="45"/>
      <c r="Q1975" s="45"/>
      <c r="R1975" s="45"/>
      <c r="S1975" s="44"/>
      <c r="AD1975" s="37"/>
    </row>
    <row r="1976" spans="1:30" s="14" customFormat="1" x14ac:dyDescent="0.15">
      <c r="A1976" s="1"/>
      <c r="B1976" s="1"/>
      <c r="F1976" s="19"/>
      <c r="L1976" s="18"/>
      <c r="P1976" s="45"/>
      <c r="Q1976" s="45"/>
      <c r="R1976" s="45"/>
      <c r="S1976" s="44"/>
      <c r="AD1976" s="37"/>
    </row>
    <row r="1977" spans="1:30" s="14" customFormat="1" x14ac:dyDescent="0.15">
      <c r="A1977" s="1"/>
      <c r="B1977" s="1"/>
      <c r="F1977" s="19"/>
      <c r="L1977" s="18"/>
      <c r="P1977" s="45"/>
      <c r="Q1977" s="45"/>
      <c r="R1977" s="45"/>
      <c r="S1977" s="44"/>
      <c r="AD1977" s="37"/>
    </row>
    <row r="1978" spans="1:30" s="14" customFormat="1" x14ac:dyDescent="0.15">
      <c r="A1978" s="1"/>
      <c r="B1978" s="1"/>
      <c r="F1978" s="19"/>
      <c r="L1978" s="18"/>
      <c r="P1978" s="45"/>
      <c r="Q1978" s="45"/>
      <c r="R1978" s="45"/>
      <c r="S1978" s="44"/>
      <c r="AD1978" s="37"/>
    </row>
    <row r="1979" spans="1:30" s="14" customFormat="1" x14ac:dyDescent="0.15">
      <c r="A1979" s="1"/>
      <c r="B1979" s="1"/>
      <c r="F1979" s="19"/>
      <c r="L1979" s="18"/>
      <c r="P1979" s="45"/>
      <c r="Q1979" s="45"/>
      <c r="R1979" s="45"/>
      <c r="S1979" s="44"/>
      <c r="AD1979" s="37"/>
    </row>
    <row r="1980" spans="1:30" s="14" customFormat="1" x14ac:dyDescent="0.15">
      <c r="A1980" s="1"/>
      <c r="B1980" s="1"/>
      <c r="F1980" s="19"/>
      <c r="L1980" s="18"/>
      <c r="P1980" s="45"/>
      <c r="Q1980" s="45"/>
      <c r="R1980" s="45"/>
      <c r="S1980" s="44"/>
      <c r="AD1980" s="37"/>
    </row>
    <row r="1981" spans="1:30" s="14" customFormat="1" x14ac:dyDescent="0.15">
      <c r="A1981" s="1"/>
      <c r="B1981" s="1"/>
      <c r="F1981" s="19"/>
      <c r="L1981" s="18"/>
      <c r="P1981" s="45"/>
      <c r="Q1981" s="45"/>
      <c r="R1981" s="45"/>
      <c r="S1981" s="44"/>
      <c r="AD1981" s="37"/>
    </row>
    <row r="1982" spans="1:30" s="14" customFormat="1" x14ac:dyDescent="0.15">
      <c r="A1982" s="1"/>
      <c r="B1982" s="1"/>
      <c r="F1982" s="19"/>
      <c r="L1982" s="18"/>
      <c r="P1982" s="45"/>
      <c r="Q1982" s="45"/>
      <c r="R1982" s="45"/>
      <c r="S1982" s="44"/>
      <c r="AD1982" s="37"/>
    </row>
    <row r="1983" spans="1:30" s="14" customFormat="1" x14ac:dyDescent="0.15">
      <c r="A1983" s="1"/>
      <c r="B1983" s="1"/>
      <c r="F1983" s="19"/>
      <c r="L1983" s="18"/>
      <c r="P1983" s="45"/>
      <c r="Q1983" s="45"/>
      <c r="R1983" s="45"/>
      <c r="S1983" s="44"/>
      <c r="AD1983" s="37"/>
    </row>
    <row r="1984" spans="1:30" s="14" customFormat="1" x14ac:dyDescent="0.15">
      <c r="A1984" s="1"/>
      <c r="B1984" s="1"/>
      <c r="F1984" s="19"/>
      <c r="L1984" s="18"/>
      <c r="P1984" s="45"/>
      <c r="Q1984" s="45"/>
      <c r="R1984" s="45"/>
      <c r="S1984" s="44"/>
      <c r="AD1984" s="37"/>
    </row>
    <row r="1985" spans="1:30" s="14" customFormat="1" x14ac:dyDescent="0.15">
      <c r="A1985" s="1"/>
      <c r="B1985" s="1"/>
      <c r="F1985" s="19"/>
      <c r="L1985" s="18"/>
      <c r="P1985" s="45"/>
      <c r="Q1985" s="45"/>
      <c r="R1985" s="45"/>
      <c r="S1985" s="44"/>
      <c r="AD1985" s="37"/>
    </row>
    <row r="1986" spans="1:30" s="14" customFormat="1" x14ac:dyDescent="0.15">
      <c r="A1986" s="1"/>
      <c r="B1986" s="1"/>
      <c r="F1986" s="19"/>
      <c r="L1986" s="18"/>
      <c r="P1986" s="45"/>
      <c r="Q1986" s="45"/>
      <c r="R1986" s="45"/>
      <c r="S1986" s="44"/>
      <c r="AD1986" s="37"/>
    </row>
    <row r="1987" spans="1:30" s="14" customFormat="1" x14ac:dyDescent="0.15">
      <c r="A1987" s="1"/>
      <c r="B1987" s="1"/>
      <c r="F1987" s="19"/>
      <c r="L1987" s="18"/>
      <c r="P1987" s="45"/>
      <c r="Q1987" s="45"/>
      <c r="R1987" s="45"/>
      <c r="S1987" s="44"/>
      <c r="AD1987" s="37"/>
    </row>
    <row r="1988" spans="1:30" s="14" customFormat="1" x14ac:dyDescent="0.15">
      <c r="A1988" s="1"/>
      <c r="B1988" s="1"/>
      <c r="F1988" s="19"/>
      <c r="L1988" s="18"/>
      <c r="P1988" s="45"/>
      <c r="Q1988" s="45"/>
      <c r="R1988" s="45"/>
      <c r="S1988" s="44"/>
      <c r="AD1988" s="37"/>
    </row>
    <row r="1989" spans="1:30" s="14" customFormat="1" x14ac:dyDescent="0.15">
      <c r="A1989" s="1"/>
      <c r="B1989" s="1"/>
      <c r="F1989" s="19"/>
      <c r="L1989" s="18"/>
      <c r="P1989" s="45"/>
      <c r="Q1989" s="45"/>
      <c r="R1989" s="45"/>
      <c r="S1989" s="44"/>
      <c r="AD1989" s="37"/>
    </row>
    <row r="1990" spans="1:30" s="14" customFormat="1" x14ac:dyDescent="0.15">
      <c r="A1990" s="1"/>
      <c r="B1990" s="1"/>
      <c r="F1990" s="19"/>
      <c r="L1990" s="18"/>
      <c r="P1990" s="45"/>
      <c r="Q1990" s="45"/>
      <c r="R1990" s="45"/>
      <c r="S1990" s="44"/>
      <c r="AD1990" s="37"/>
    </row>
    <row r="1991" spans="1:30" s="14" customFormat="1" x14ac:dyDescent="0.15">
      <c r="A1991" s="1"/>
      <c r="B1991" s="1"/>
      <c r="F1991" s="19"/>
      <c r="L1991" s="18"/>
      <c r="P1991" s="45"/>
      <c r="Q1991" s="45"/>
      <c r="R1991" s="45"/>
      <c r="S1991" s="44"/>
      <c r="AD1991" s="37"/>
    </row>
    <row r="1992" spans="1:30" s="14" customFormat="1" x14ac:dyDescent="0.15">
      <c r="A1992" s="1"/>
      <c r="B1992" s="1"/>
      <c r="F1992" s="19"/>
      <c r="L1992" s="18"/>
      <c r="P1992" s="45"/>
      <c r="Q1992" s="45"/>
      <c r="R1992" s="45"/>
      <c r="S1992" s="44"/>
      <c r="AD1992" s="37"/>
    </row>
    <row r="1993" spans="1:30" s="14" customFormat="1" x14ac:dyDescent="0.15">
      <c r="A1993" s="1"/>
      <c r="B1993" s="1"/>
      <c r="F1993" s="19"/>
      <c r="L1993" s="18"/>
      <c r="P1993" s="45"/>
      <c r="Q1993" s="45"/>
      <c r="R1993" s="45"/>
      <c r="S1993" s="44"/>
      <c r="AD1993" s="37"/>
    </row>
    <row r="1994" spans="1:30" s="14" customFormat="1" x14ac:dyDescent="0.15">
      <c r="A1994" s="1"/>
      <c r="B1994" s="1"/>
      <c r="F1994" s="19"/>
      <c r="L1994" s="18"/>
      <c r="P1994" s="45"/>
      <c r="Q1994" s="45"/>
      <c r="R1994" s="45"/>
      <c r="S1994" s="44"/>
      <c r="AD1994" s="37"/>
    </row>
    <row r="1995" spans="1:30" s="14" customFormat="1" x14ac:dyDescent="0.15">
      <c r="A1995" s="1"/>
      <c r="B1995" s="1"/>
      <c r="F1995" s="19"/>
      <c r="L1995" s="18"/>
      <c r="P1995" s="45"/>
      <c r="Q1995" s="45"/>
      <c r="R1995" s="45"/>
      <c r="S1995" s="44"/>
      <c r="AD1995" s="37"/>
    </row>
    <row r="1996" spans="1:30" s="14" customFormat="1" x14ac:dyDescent="0.15">
      <c r="A1996" s="1"/>
      <c r="B1996" s="1"/>
      <c r="F1996" s="19"/>
      <c r="L1996" s="18"/>
      <c r="P1996" s="45"/>
      <c r="Q1996" s="45"/>
      <c r="R1996" s="45"/>
      <c r="S1996" s="44"/>
      <c r="AD1996" s="37"/>
    </row>
    <row r="1997" spans="1:30" s="14" customFormat="1" x14ac:dyDescent="0.15">
      <c r="A1997" s="1"/>
      <c r="B1997" s="1"/>
      <c r="F1997" s="19"/>
      <c r="L1997" s="18"/>
      <c r="P1997" s="45"/>
      <c r="Q1997" s="45"/>
      <c r="R1997" s="45"/>
      <c r="S1997" s="44"/>
      <c r="AD1997" s="37"/>
    </row>
    <row r="1998" spans="1:30" s="14" customFormat="1" x14ac:dyDescent="0.15">
      <c r="A1998" s="1"/>
      <c r="B1998" s="1"/>
      <c r="F1998" s="19"/>
      <c r="L1998" s="18"/>
      <c r="P1998" s="45"/>
      <c r="Q1998" s="45"/>
      <c r="R1998" s="45"/>
      <c r="S1998" s="44"/>
      <c r="AD1998" s="37"/>
    </row>
    <row r="1999" spans="1:30" s="14" customFormat="1" x14ac:dyDescent="0.15">
      <c r="A1999" s="1"/>
      <c r="B1999" s="1"/>
      <c r="F1999" s="19"/>
      <c r="L1999" s="18"/>
      <c r="P1999" s="45"/>
      <c r="Q1999" s="45"/>
      <c r="R1999" s="45"/>
      <c r="S1999" s="44"/>
      <c r="AD1999" s="37"/>
    </row>
    <row r="2000" spans="1:30" s="14" customFormat="1" x14ac:dyDescent="0.15">
      <c r="A2000" s="1"/>
      <c r="B2000" s="1"/>
      <c r="F2000" s="19"/>
      <c r="L2000" s="18"/>
      <c r="P2000" s="45"/>
      <c r="Q2000" s="45"/>
      <c r="R2000" s="45"/>
      <c r="S2000" s="44"/>
      <c r="AD2000" s="37"/>
    </row>
    <row r="2001" spans="1:30" s="14" customFormat="1" x14ac:dyDescent="0.15">
      <c r="A2001" s="1"/>
      <c r="B2001" s="1"/>
      <c r="F2001" s="19"/>
      <c r="L2001" s="18"/>
      <c r="P2001" s="45"/>
      <c r="Q2001" s="45"/>
      <c r="R2001" s="45"/>
      <c r="S2001" s="44"/>
      <c r="AD2001" s="37"/>
    </row>
    <row r="2002" spans="1:30" s="14" customFormat="1" x14ac:dyDescent="0.15">
      <c r="A2002" s="1"/>
      <c r="B2002" s="1"/>
      <c r="F2002" s="19"/>
      <c r="L2002" s="18"/>
      <c r="P2002" s="45"/>
      <c r="Q2002" s="45"/>
      <c r="R2002" s="45"/>
      <c r="S2002" s="44"/>
      <c r="AD2002" s="37"/>
    </row>
    <row r="2003" spans="1:30" s="14" customFormat="1" x14ac:dyDescent="0.15">
      <c r="A2003" s="1"/>
      <c r="B2003" s="1"/>
      <c r="F2003" s="19"/>
      <c r="L2003" s="18"/>
      <c r="P2003" s="45"/>
      <c r="Q2003" s="45"/>
      <c r="R2003" s="45"/>
      <c r="S2003" s="44"/>
      <c r="AD2003" s="37"/>
    </row>
    <row r="2004" spans="1:30" s="14" customFormat="1" x14ac:dyDescent="0.15">
      <c r="A2004" s="1"/>
      <c r="B2004" s="1"/>
      <c r="F2004" s="19"/>
      <c r="L2004" s="18"/>
      <c r="P2004" s="45"/>
      <c r="Q2004" s="45"/>
      <c r="R2004" s="45"/>
      <c r="S2004" s="44"/>
      <c r="AD2004" s="37"/>
    </row>
    <row r="2005" spans="1:30" s="14" customFormat="1" x14ac:dyDescent="0.15">
      <c r="A2005" s="1"/>
      <c r="B2005" s="1"/>
      <c r="F2005" s="19"/>
      <c r="L2005" s="18"/>
      <c r="P2005" s="45"/>
      <c r="Q2005" s="45"/>
      <c r="R2005" s="45"/>
      <c r="S2005" s="44"/>
      <c r="AD2005" s="37"/>
    </row>
    <row r="2006" spans="1:30" s="14" customFormat="1" x14ac:dyDescent="0.15">
      <c r="A2006" s="1"/>
      <c r="B2006" s="1"/>
      <c r="F2006" s="19"/>
      <c r="L2006" s="18"/>
      <c r="P2006" s="45"/>
      <c r="Q2006" s="45"/>
      <c r="R2006" s="45"/>
      <c r="S2006" s="44"/>
      <c r="AD2006" s="37"/>
    </row>
    <row r="2007" spans="1:30" s="14" customFormat="1" x14ac:dyDescent="0.15">
      <c r="A2007" s="1"/>
      <c r="B2007" s="1"/>
      <c r="F2007" s="19"/>
      <c r="L2007" s="18"/>
      <c r="P2007" s="45"/>
      <c r="Q2007" s="45"/>
      <c r="R2007" s="45"/>
      <c r="S2007" s="44"/>
      <c r="AD2007" s="37"/>
    </row>
    <row r="2008" spans="1:30" s="14" customFormat="1" x14ac:dyDescent="0.15">
      <c r="A2008" s="1"/>
      <c r="B2008" s="1"/>
      <c r="F2008" s="19"/>
      <c r="L2008" s="18"/>
      <c r="P2008" s="45"/>
      <c r="Q2008" s="45"/>
      <c r="R2008" s="45"/>
      <c r="S2008" s="44"/>
      <c r="AD2008" s="37"/>
    </row>
    <row r="2009" spans="1:30" s="14" customFormat="1" x14ac:dyDescent="0.15">
      <c r="A2009" s="1"/>
      <c r="B2009" s="1"/>
      <c r="F2009" s="19"/>
      <c r="L2009" s="18"/>
      <c r="P2009" s="45"/>
      <c r="Q2009" s="45"/>
      <c r="R2009" s="45"/>
      <c r="S2009" s="44"/>
      <c r="AD2009" s="37"/>
    </row>
    <row r="2010" spans="1:30" s="14" customFormat="1" x14ac:dyDescent="0.15">
      <c r="A2010" s="1"/>
      <c r="B2010" s="1"/>
      <c r="F2010" s="19"/>
      <c r="L2010" s="18"/>
      <c r="P2010" s="45"/>
      <c r="Q2010" s="45"/>
      <c r="R2010" s="45"/>
      <c r="S2010" s="44"/>
      <c r="AD2010" s="37"/>
    </row>
    <row r="2011" spans="1:30" s="14" customFormat="1" x14ac:dyDescent="0.15">
      <c r="A2011" s="1"/>
      <c r="B2011" s="1"/>
      <c r="F2011" s="19"/>
      <c r="L2011" s="18"/>
      <c r="P2011" s="45"/>
      <c r="Q2011" s="45"/>
      <c r="R2011" s="45"/>
      <c r="S2011" s="44"/>
      <c r="AD2011" s="37"/>
    </row>
    <row r="2012" spans="1:30" s="14" customFormat="1" x14ac:dyDescent="0.15">
      <c r="A2012" s="1"/>
      <c r="B2012" s="1"/>
      <c r="F2012" s="19"/>
      <c r="L2012" s="18"/>
      <c r="P2012" s="45"/>
      <c r="Q2012" s="45"/>
      <c r="R2012" s="45"/>
      <c r="S2012" s="44"/>
      <c r="AD2012" s="37"/>
    </row>
    <row r="2013" spans="1:30" s="14" customFormat="1" x14ac:dyDescent="0.15">
      <c r="A2013" s="1"/>
      <c r="B2013" s="1"/>
      <c r="F2013" s="19"/>
      <c r="L2013" s="18"/>
      <c r="P2013" s="45"/>
      <c r="Q2013" s="45"/>
      <c r="R2013" s="45"/>
      <c r="S2013" s="44"/>
      <c r="AD2013" s="37"/>
    </row>
    <row r="2014" spans="1:30" s="14" customFormat="1" x14ac:dyDescent="0.15">
      <c r="A2014" s="1"/>
      <c r="B2014" s="1"/>
      <c r="F2014" s="19"/>
      <c r="L2014" s="18"/>
      <c r="P2014" s="45"/>
      <c r="Q2014" s="45"/>
      <c r="R2014" s="45"/>
      <c r="S2014" s="44"/>
      <c r="AD2014" s="37"/>
    </row>
    <row r="2015" spans="1:30" s="14" customFormat="1" x14ac:dyDescent="0.15">
      <c r="A2015" s="1"/>
      <c r="B2015" s="1"/>
      <c r="F2015" s="19"/>
      <c r="L2015" s="18"/>
      <c r="P2015" s="45"/>
      <c r="Q2015" s="45"/>
      <c r="R2015" s="45"/>
      <c r="S2015" s="44"/>
      <c r="AD2015" s="37"/>
    </row>
    <row r="2016" spans="1:30" s="14" customFormat="1" x14ac:dyDescent="0.15">
      <c r="A2016" s="1"/>
      <c r="B2016" s="1"/>
      <c r="F2016" s="19"/>
      <c r="L2016" s="18"/>
      <c r="P2016" s="45"/>
      <c r="Q2016" s="45"/>
      <c r="R2016" s="45"/>
      <c r="S2016" s="44"/>
      <c r="AD2016" s="37"/>
    </row>
    <row r="2017" spans="1:30" s="14" customFormat="1" x14ac:dyDescent="0.15">
      <c r="A2017" s="1"/>
      <c r="B2017" s="1"/>
      <c r="F2017" s="19"/>
      <c r="L2017" s="18"/>
      <c r="P2017" s="45"/>
      <c r="Q2017" s="45"/>
      <c r="R2017" s="45"/>
      <c r="S2017" s="44"/>
      <c r="AD2017" s="37"/>
    </row>
    <row r="2018" spans="1:30" s="14" customFormat="1" x14ac:dyDescent="0.15">
      <c r="A2018" s="1"/>
      <c r="B2018" s="1"/>
      <c r="F2018" s="19"/>
      <c r="L2018" s="18"/>
      <c r="P2018" s="45"/>
      <c r="Q2018" s="45"/>
      <c r="R2018" s="45"/>
      <c r="S2018" s="44"/>
      <c r="AD2018" s="37"/>
    </row>
    <row r="2019" spans="1:30" s="14" customFormat="1" x14ac:dyDescent="0.15">
      <c r="A2019" s="1"/>
      <c r="B2019" s="1"/>
      <c r="F2019" s="19"/>
      <c r="L2019" s="18"/>
      <c r="P2019" s="45"/>
      <c r="Q2019" s="45"/>
      <c r="R2019" s="45"/>
      <c r="S2019" s="44"/>
      <c r="AD2019" s="37"/>
    </row>
    <row r="2020" spans="1:30" s="14" customFormat="1" x14ac:dyDescent="0.15">
      <c r="A2020" s="1"/>
      <c r="B2020" s="1"/>
      <c r="F2020" s="19"/>
      <c r="L2020" s="18"/>
      <c r="P2020" s="45"/>
      <c r="Q2020" s="45"/>
      <c r="R2020" s="45"/>
      <c r="S2020" s="44"/>
      <c r="AD2020" s="37"/>
    </row>
    <row r="2021" spans="1:30" s="14" customFormat="1" x14ac:dyDescent="0.15">
      <c r="A2021" s="1"/>
      <c r="B2021" s="1"/>
      <c r="F2021" s="19"/>
      <c r="L2021" s="18"/>
      <c r="P2021" s="45"/>
      <c r="Q2021" s="45"/>
      <c r="R2021" s="45"/>
      <c r="S2021" s="44"/>
      <c r="AD2021" s="37"/>
    </row>
    <row r="2022" spans="1:30" s="14" customFormat="1" x14ac:dyDescent="0.15">
      <c r="A2022" s="1"/>
      <c r="B2022" s="1"/>
      <c r="F2022" s="19"/>
      <c r="L2022" s="18"/>
      <c r="P2022" s="45"/>
      <c r="Q2022" s="45"/>
      <c r="R2022" s="45"/>
      <c r="S2022" s="44"/>
      <c r="AD2022" s="37"/>
    </row>
    <row r="2023" spans="1:30" s="14" customFormat="1" x14ac:dyDescent="0.15">
      <c r="A2023" s="1"/>
      <c r="B2023" s="1"/>
      <c r="F2023" s="19"/>
      <c r="L2023" s="18"/>
      <c r="P2023" s="45"/>
      <c r="Q2023" s="45"/>
      <c r="R2023" s="45"/>
      <c r="S2023" s="44"/>
      <c r="AD2023" s="37"/>
    </row>
    <row r="2024" spans="1:30" s="14" customFormat="1" x14ac:dyDescent="0.15">
      <c r="A2024" s="1"/>
      <c r="B2024" s="1"/>
      <c r="F2024" s="19"/>
      <c r="L2024" s="18"/>
      <c r="P2024" s="45"/>
      <c r="Q2024" s="45"/>
      <c r="R2024" s="45"/>
      <c r="S2024" s="44"/>
      <c r="AD2024" s="37"/>
    </row>
    <row r="2025" spans="1:30" s="14" customFormat="1" x14ac:dyDescent="0.15">
      <c r="A2025" s="1"/>
      <c r="B2025" s="1"/>
      <c r="F2025" s="19"/>
      <c r="L2025" s="18"/>
      <c r="P2025" s="45"/>
      <c r="Q2025" s="45"/>
      <c r="R2025" s="45"/>
      <c r="S2025" s="44"/>
      <c r="AD2025" s="37"/>
    </row>
    <row r="2026" spans="1:30" s="14" customFormat="1" x14ac:dyDescent="0.15">
      <c r="A2026" s="1"/>
      <c r="B2026" s="1"/>
      <c r="F2026" s="19"/>
      <c r="L2026" s="18"/>
      <c r="P2026" s="45"/>
      <c r="Q2026" s="45"/>
      <c r="R2026" s="45"/>
      <c r="S2026" s="44"/>
      <c r="AD2026" s="37"/>
    </row>
    <row r="2027" spans="1:30" s="14" customFormat="1" x14ac:dyDescent="0.15">
      <c r="A2027" s="1"/>
      <c r="B2027" s="1"/>
      <c r="F2027" s="19"/>
      <c r="L2027" s="18"/>
      <c r="P2027" s="45"/>
      <c r="Q2027" s="45"/>
      <c r="R2027" s="45"/>
      <c r="S2027" s="44"/>
      <c r="AD2027" s="37"/>
    </row>
    <row r="2028" spans="1:30" s="14" customFormat="1" x14ac:dyDescent="0.15">
      <c r="A2028" s="1"/>
      <c r="B2028" s="1"/>
      <c r="F2028" s="19"/>
      <c r="L2028" s="18"/>
      <c r="P2028" s="45"/>
      <c r="Q2028" s="45"/>
      <c r="R2028" s="45"/>
      <c r="S2028" s="44"/>
      <c r="AD2028" s="37"/>
    </row>
    <row r="2029" spans="1:30" s="14" customFormat="1" x14ac:dyDescent="0.15">
      <c r="A2029" s="1"/>
      <c r="B2029" s="1"/>
      <c r="F2029" s="19"/>
      <c r="L2029" s="18"/>
      <c r="P2029" s="45"/>
      <c r="Q2029" s="45"/>
      <c r="R2029" s="45"/>
      <c r="S2029" s="44"/>
      <c r="AD2029" s="37"/>
    </row>
    <row r="2030" spans="1:30" s="14" customFormat="1" x14ac:dyDescent="0.15">
      <c r="A2030" s="1"/>
      <c r="B2030" s="1"/>
      <c r="F2030" s="19"/>
      <c r="L2030" s="18"/>
      <c r="P2030" s="45"/>
      <c r="Q2030" s="45"/>
      <c r="R2030" s="45"/>
      <c r="S2030" s="44"/>
      <c r="AD2030" s="37"/>
    </row>
    <row r="2031" spans="1:30" s="14" customFormat="1" x14ac:dyDescent="0.15">
      <c r="A2031" s="1"/>
      <c r="B2031" s="1"/>
      <c r="F2031" s="19"/>
      <c r="L2031" s="18"/>
      <c r="P2031" s="45"/>
      <c r="Q2031" s="45"/>
      <c r="R2031" s="45"/>
      <c r="S2031" s="44"/>
      <c r="AD2031" s="37"/>
    </row>
    <row r="2032" spans="1:30" s="14" customFormat="1" x14ac:dyDescent="0.15">
      <c r="A2032" s="1"/>
      <c r="B2032" s="1"/>
      <c r="F2032" s="19"/>
      <c r="L2032" s="18"/>
      <c r="P2032" s="45"/>
      <c r="Q2032" s="45"/>
      <c r="R2032" s="45"/>
      <c r="S2032" s="44"/>
      <c r="AD2032" s="37"/>
    </row>
    <row r="2033" spans="1:30" s="14" customFormat="1" x14ac:dyDescent="0.15">
      <c r="A2033" s="1"/>
      <c r="B2033" s="1"/>
      <c r="F2033" s="19"/>
      <c r="L2033" s="18"/>
      <c r="P2033" s="45"/>
      <c r="Q2033" s="45"/>
      <c r="R2033" s="45"/>
      <c r="S2033" s="44"/>
      <c r="AD2033" s="37"/>
    </row>
    <row r="2034" spans="1:30" s="14" customFormat="1" x14ac:dyDescent="0.15">
      <c r="A2034" s="1"/>
      <c r="B2034" s="1"/>
      <c r="F2034" s="19"/>
      <c r="L2034" s="18"/>
      <c r="P2034" s="45"/>
      <c r="Q2034" s="45"/>
      <c r="R2034" s="45"/>
      <c r="S2034" s="44"/>
      <c r="AD2034" s="37"/>
    </row>
    <row r="2035" spans="1:30" s="14" customFormat="1" x14ac:dyDescent="0.15">
      <c r="A2035" s="1"/>
      <c r="B2035" s="1"/>
      <c r="F2035" s="19"/>
      <c r="L2035" s="18"/>
      <c r="P2035" s="45"/>
      <c r="Q2035" s="45"/>
      <c r="R2035" s="45"/>
      <c r="S2035" s="44"/>
      <c r="AD2035" s="37"/>
    </row>
    <row r="2036" spans="1:30" s="14" customFormat="1" x14ac:dyDescent="0.15">
      <c r="A2036" s="1"/>
      <c r="B2036" s="1"/>
      <c r="F2036" s="19"/>
      <c r="L2036" s="18"/>
      <c r="P2036" s="45"/>
      <c r="Q2036" s="45"/>
      <c r="R2036" s="45"/>
      <c r="S2036" s="44"/>
      <c r="AD2036" s="37"/>
    </row>
    <row r="2037" spans="1:30" s="14" customFormat="1" x14ac:dyDescent="0.15">
      <c r="A2037" s="1"/>
      <c r="B2037" s="1"/>
      <c r="F2037" s="19"/>
      <c r="L2037" s="18"/>
      <c r="P2037" s="45"/>
      <c r="Q2037" s="45"/>
      <c r="R2037" s="45"/>
      <c r="S2037" s="44"/>
      <c r="AD2037" s="37"/>
    </row>
    <row r="2038" spans="1:30" s="14" customFormat="1" x14ac:dyDescent="0.15">
      <c r="A2038" s="1"/>
      <c r="B2038" s="1"/>
      <c r="F2038" s="19"/>
      <c r="L2038" s="18"/>
      <c r="P2038" s="45"/>
      <c r="Q2038" s="45"/>
      <c r="R2038" s="45"/>
      <c r="S2038" s="44"/>
      <c r="AD2038" s="37"/>
    </row>
    <row r="2039" spans="1:30" s="14" customFormat="1" x14ac:dyDescent="0.15">
      <c r="A2039" s="1"/>
      <c r="B2039" s="1"/>
      <c r="F2039" s="19"/>
      <c r="L2039" s="18"/>
      <c r="P2039" s="45"/>
      <c r="Q2039" s="45"/>
      <c r="R2039" s="45"/>
      <c r="S2039" s="44"/>
      <c r="AD2039" s="37"/>
    </row>
    <row r="2040" spans="1:30" s="14" customFormat="1" x14ac:dyDescent="0.15">
      <c r="A2040" s="1"/>
      <c r="B2040" s="1"/>
      <c r="F2040" s="19"/>
      <c r="L2040" s="18"/>
      <c r="P2040" s="45"/>
      <c r="Q2040" s="45"/>
      <c r="R2040" s="45"/>
      <c r="S2040" s="44"/>
      <c r="AD2040" s="37"/>
    </row>
    <row r="2041" spans="1:30" s="14" customFormat="1" x14ac:dyDescent="0.15">
      <c r="A2041" s="1"/>
      <c r="B2041" s="1"/>
      <c r="F2041" s="19"/>
      <c r="L2041" s="18"/>
      <c r="P2041" s="45"/>
      <c r="Q2041" s="45"/>
      <c r="R2041" s="45"/>
      <c r="S2041" s="44"/>
      <c r="AD2041" s="37"/>
    </row>
    <row r="2042" spans="1:30" s="14" customFormat="1" x14ac:dyDescent="0.15">
      <c r="A2042" s="1"/>
      <c r="B2042" s="1"/>
      <c r="F2042" s="19"/>
      <c r="L2042" s="18"/>
      <c r="P2042" s="45"/>
      <c r="Q2042" s="45"/>
      <c r="R2042" s="45"/>
      <c r="S2042" s="44"/>
      <c r="AD2042" s="37"/>
    </row>
    <row r="2043" spans="1:30" s="14" customFormat="1" x14ac:dyDescent="0.15">
      <c r="A2043" s="1"/>
      <c r="B2043" s="1"/>
      <c r="F2043" s="19"/>
      <c r="L2043" s="18"/>
      <c r="P2043" s="45"/>
      <c r="Q2043" s="45"/>
      <c r="R2043" s="45"/>
      <c r="S2043" s="44"/>
      <c r="AD2043" s="37"/>
    </row>
    <row r="2044" spans="1:30" s="14" customFormat="1" x14ac:dyDescent="0.15">
      <c r="A2044" s="1"/>
      <c r="B2044" s="1"/>
      <c r="F2044" s="19"/>
      <c r="L2044" s="18"/>
      <c r="P2044" s="45"/>
      <c r="Q2044" s="45"/>
      <c r="R2044" s="45"/>
      <c r="S2044" s="44"/>
      <c r="AD2044" s="37"/>
    </row>
    <row r="2045" spans="1:30" s="14" customFormat="1" x14ac:dyDescent="0.15">
      <c r="A2045" s="1"/>
      <c r="B2045" s="1"/>
      <c r="F2045" s="19"/>
      <c r="L2045" s="18"/>
      <c r="P2045" s="45"/>
      <c r="Q2045" s="45"/>
      <c r="R2045" s="45"/>
      <c r="S2045" s="44"/>
      <c r="AD2045" s="37"/>
    </row>
    <row r="2046" spans="1:30" s="14" customFormat="1" x14ac:dyDescent="0.15">
      <c r="A2046" s="1"/>
      <c r="B2046" s="1"/>
      <c r="F2046" s="19"/>
      <c r="L2046" s="18"/>
      <c r="P2046" s="45"/>
      <c r="Q2046" s="45"/>
      <c r="R2046" s="45"/>
      <c r="S2046" s="44"/>
      <c r="AD2046" s="37"/>
    </row>
    <row r="2047" spans="1:30" s="14" customFormat="1" x14ac:dyDescent="0.15">
      <c r="A2047" s="1"/>
      <c r="B2047" s="1"/>
      <c r="F2047" s="19"/>
      <c r="L2047" s="18"/>
      <c r="P2047" s="45"/>
      <c r="Q2047" s="45"/>
      <c r="R2047" s="45"/>
      <c r="S2047" s="44"/>
      <c r="AD2047" s="37"/>
    </row>
    <row r="2048" spans="1:30" s="14" customFormat="1" x14ac:dyDescent="0.15">
      <c r="A2048" s="1"/>
      <c r="B2048" s="1"/>
      <c r="F2048" s="19"/>
      <c r="L2048" s="18"/>
      <c r="P2048" s="45"/>
      <c r="Q2048" s="45"/>
      <c r="R2048" s="45"/>
      <c r="S2048" s="44"/>
      <c r="AD2048" s="37"/>
    </row>
    <row r="2049" spans="1:30" s="14" customFormat="1" x14ac:dyDescent="0.15">
      <c r="A2049" s="1"/>
      <c r="B2049" s="1"/>
      <c r="F2049" s="19"/>
      <c r="L2049" s="18"/>
      <c r="P2049" s="45"/>
      <c r="Q2049" s="45"/>
      <c r="R2049" s="45"/>
      <c r="S2049" s="44"/>
      <c r="AD2049" s="37"/>
    </row>
    <row r="2050" spans="1:30" s="14" customFormat="1" x14ac:dyDescent="0.15">
      <c r="A2050" s="1"/>
      <c r="B2050" s="1"/>
      <c r="F2050" s="19"/>
      <c r="L2050" s="18"/>
      <c r="P2050" s="45"/>
      <c r="Q2050" s="45"/>
      <c r="R2050" s="45"/>
      <c r="S2050" s="44"/>
      <c r="AD2050" s="37"/>
    </row>
    <row r="2051" spans="1:30" s="14" customFormat="1" x14ac:dyDescent="0.15">
      <c r="A2051" s="1"/>
      <c r="B2051" s="1"/>
      <c r="F2051" s="19"/>
      <c r="L2051" s="18"/>
      <c r="P2051" s="45"/>
      <c r="Q2051" s="45"/>
      <c r="R2051" s="45"/>
      <c r="S2051" s="44"/>
      <c r="AD2051" s="37"/>
    </row>
    <row r="2052" spans="1:30" s="14" customFormat="1" x14ac:dyDescent="0.15">
      <c r="A2052" s="1"/>
      <c r="B2052" s="1"/>
      <c r="F2052" s="19"/>
      <c r="L2052" s="18"/>
      <c r="P2052" s="45"/>
      <c r="Q2052" s="45"/>
      <c r="R2052" s="45"/>
      <c r="S2052" s="44"/>
      <c r="AD2052" s="37"/>
    </row>
    <row r="2053" spans="1:30" s="14" customFormat="1" x14ac:dyDescent="0.15">
      <c r="A2053" s="1"/>
      <c r="B2053" s="1"/>
      <c r="F2053" s="19"/>
      <c r="L2053" s="18"/>
      <c r="P2053" s="45"/>
      <c r="Q2053" s="45"/>
      <c r="R2053" s="45"/>
      <c r="S2053" s="44"/>
      <c r="AD2053" s="37"/>
    </row>
    <row r="2054" spans="1:30" s="14" customFormat="1" x14ac:dyDescent="0.15">
      <c r="A2054" s="1"/>
      <c r="B2054" s="1"/>
      <c r="F2054" s="19"/>
      <c r="L2054" s="18"/>
      <c r="P2054" s="45"/>
      <c r="Q2054" s="45"/>
      <c r="R2054" s="45"/>
      <c r="S2054" s="44"/>
      <c r="AD2054" s="37"/>
    </row>
    <row r="2055" spans="1:30" s="14" customFormat="1" x14ac:dyDescent="0.15">
      <c r="A2055" s="1"/>
      <c r="B2055" s="1"/>
      <c r="F2055" s="19"/>
      <c r="L2055" s="18"/>
      <c r="P2055" s="45"/>
      <c r="Q2055" s="45"/>
      <c r="R2055" s="45"/>
      <c r="S2055" s="44"/>
      <c r="AD2055" s="37"/>
    </row>
    <row r="2056" spans="1:30" s="14" customFormat="1" x14ac:dyDescent="0.15">
      <c r="A2056" s="1"/>
      <c r="B2056" s="1"/>
      <c r="F2056" s="19"/>
      <c r="L2056" s="18"/>
      <c r="P2056" s="45"/>
      <c r="Q2056" s="45"/>
      <c r="R2056" s="45"/>
      <c r="S2056" s="44"/>
      <c r="AD2056" s="37"/>
    </row>
    <row r="2057" spans="1:30" s="14" customFormat="1" x14ac:dyDescent="0.15">
      <c r="A2057" s="1"/>
      <c r="B2057" s="1"/>
      <c r="F2057" s="19"/>
      <c r="L2057" s="18"/>
      <c r="P2057" s="45"/>
      <c r="Q2057" s="45"/>
      <c r="R2057" s="45"/>
      <c r="S2057" s="44"/>
      <c r="AD2057" s="37"/>
    </row>
    <row r="2058" spans="1:30" s="14" customFormat="1" x14ac:dyDescent="0.15">
      <c r="A2058" s="1"/>
      <c r="B2058" s="1"/>
      <c r="F2058" s="19"/>
      <c r="L2058" s="18"/>
      <c r="P2058" s="45"/>
      <c r="Q2058" s="45"/>
      <c r="R2058" s="45"/>
      <c r="S2058" s="44"/>
      <c r="AD2058" s="37"/>
    </row>
    <row r="2059" spans="1:30" s="14" customFormat="1" x14ac:dyDescent="0.15">
      <c r="A2059" s="1"/>
      <c r="B2059" s="1"/>
      <c r="F2059" s="19"/>
      <c r="L2059" s="18"/>
      <c r="P2059" s="45"/>
      <c r="Q2059" s="45"/>
      <c r="R2059" s="45"/>
      <c r="S2059" s="44"/>
      <c r="AD2059" s="37"/>
    </row>
    <row r="2060" spans="1:30" s="14" customFormat="1" x14ac:dyDescent="0.15">
      <c r="A2060" s="1"/>
      <c r="B2060" s="1"/>
      <c r="F2060" s="19"/>
      <c r="L2060" s="18"/>
      <c r="P2060" s="45"/>
      <c r="Q2060" s="45"/>
      <c r="R2060" s="45"/>
      <c r="S2060" s="44"/>
      <c r="AD2060" s="37"/>
    </row>
    <row r="2061" spans="1:30" s="14" customFormat="1" x14ac:dyDescent="0.15">
      <c r="A2061" s="1"/>
      <c r="B2061" s="1"/>
      <c r="F2061" s="19"/>
      <c r="L2061" s="18"/>
      <c r="P2061" s="45"/>
      <c r="Q2061" s="45"/>
      <c r="R2061" s="45"/>
      <c r="S2061" s="44"/>
      <c r="AD2061" s="37"/>
    </row>
    <row r="2062" spans="1:30" s="14" customFormat="1" x14ac:dyDescent="0.15">
      <c r="A2062" s="1"/>
      <c r="B2062" s="1"/>
      <c r="F2062" s="19"/>
      <c r="L2062" s="18"/>
      <c r="P2062" s="45"/>
      <c r="Q2062" s="45"/>
      <c r="R2062" s="45"/>
      <c r="S2062" s="44"/>
      <c r="AD2062" s="37"/>
    </row>
    <row r="2063" spans="1:30" s="14" customFormat="1" x14ac:dyDescent="0.15">
      <c r="A2063" s="1"/>
      <c r="B2063" s="1"/>
      <c r="F2063" s="19"/>
      <c r="L2063" s="18"/>
      <c r="P2063" s="45"/>
      <c r="Q2063" s="45"/>
      <c r="R2063" s="45"/>
      <c r="S2063" s="44"/>
      <c r="AD2063" s="37"/>
    </row>
    <row r="2064" spans="1:30" s="14" customFormat="1" x14ac:dyDescent="0.15">
      <c r="A2064" s="1"/>
      <c r="B2064" s="1"/>
      <c r="F2064" s="19"/>
      <c r="L2064" s="18"/>
      <c r="P2064" s="45"/>
      <c r="Q2064" s="45"/>
      <c r="R2064" s="45"/>
      <c r="S2064" s="44"/>
      <c r="AD2064" s="37"/>
    </row>
    <row r="2065" spans="1:30" s="14" customFormat="1" x14ac:dyDescent="0.15">
      <c r="A2065" s="1"/>
      <c r="B2065" s="1"/>
      <c r="F2065" s="19"/>
      <c r="L2065" s="18"/>
      <c r="P2065" s="45"/>
      <c r="Q2065" s="45"/>
      <c r="R2065" s="45"/>
      <c r="S2065" s="44"/>
      <c r="AD2065" s="37"/>
    </row>
    <row r="2066" spans="1:30" s="14" customFormat="1" x14ac:dyDescent="0.15">
      <c r="A2066" s="1"/>
      <c r="B2066" s="1"/>
      <c r="F2066" s="19"/>
      <c r="L2066" s="18"/>
      <c r="P2066" s="45"/>
      <c r="Q2066" s="45"/>
      <c r="R2066" s="45"/>
      <c r="S2066" s="44"/>
      <c r="AD2066" s="37"/>
    </row>
    <row r="2067" spans="1:30" s="14" customFormat="1" x14ac:dyDescent="0.15">
      <c r="A2067" s="1"/>
      <c r="B2067" s="1"/>
      <c r="F2067" s="19"/>
      <c r="L2067" s="18"/>
      <c r="P2067" s="45"/>
      <c r="Q2067" s="45"/>
      <c r="R2067" s="45"/>
      <c r="S2067" s="44"/>
      <c r="AD2067" s="37"/>
    </row>
    <row r="2068" spans="1:30" s="14" customFormat="1" x14ac:dyDescent="0.15">
      <c r="A2068" s="1"/>
      <c r="B2068" s="1"/>
      <c r="F2068" s="19"/>
      <c r="L2068" s="18"/>
      <c r="P2068" s="45"/>
      <c r="Q2068" s="45"/>
      <c r="R2068" s="45"/>
      <c r="S2068" s="44"/>
      <c r="AD2068" s="37"/>
    </row>
    <row r="2069" spans="1:30" s="14" customFormat="1" x14ac:dyDescent="0.15">
      <c r="A2069" s="1"/>
      <c r="B2069" s="1"/>
      <c r="F2069" s="19"/>
      <c r="L2069" s="18"/>
      <c r="P2069" s="45"/>
      <c r="Q2069" s="45"/>
      <c r="R2069" s="45"/>
      <c r="S2069" s="44"/>
      <c r="AD2069" s="37"/>
    </row>
    <row r="2070" spans="1:30" s="14" customFormat="1" x14ac:dyDescent="0.15">
      <c r="A2070" s="1"/>
      <c r="B2070" s="1"/>
      <c r="F2070" s="19"/>
      <c r="L2070" s="18"/>
      <c r="P2070" s="45"/>
      <c r="Q2070" s="45"/>
      <c r="R2070" s="45"/>
      <c r="S2070" s="44"/>
      <c r="AD2070" s="37"/>
    </row>
    <row r="2071" spans="1:30" s="14" customFormat="1" x14ac:dyDescent="0.15">
      <c r="A2071" s="1"/>
      <c r="B2071" s="1"/>
      <c r="F2071" s="19"/>
      <c r="L2071" s="18"/>
      <c r="P2071" s="45"/>
      <c r="Q2071" s="45"/>
      <c r="R2071" s="45"/>
      <c r="S2071" s="44"/>
      <c r="AD2071" s="37"/>
    </row>
    <row r="2072" spans="1:30" s="14" customFormat="1" x14ac:dyDescent="0.15">
      <c r="A2072" s="1"/>
      <c r="B2072" s="1"/>
      <c r="F2072" s="19"/>
      <c r="L2072" s="18"/>
      <c r="P2072" s="45"/>
      <c r="Q2072" s="45"/>
      <c r="R2072" s="45"/>
      <c r="S2072" s="44"/>
      <c r="AD2072" s="37"/>
    </row>
    <row r="2073" spans="1:30" s="14" customFormat="1" x14ac:dyDescent="0.15">
      <c r="A2073" s="1"/>
      <c r="B2073" s="1"/>
      <c r="F2073" s="19"/>
      <c r="L2073" s="18"/>
      <c r="P2073" s="45"/>
      <c r="Q2073" s="45"/>
      <c r="R2073" s="45"/>
      <c r="S2073" s="44"/>
      <c r="AD2073" s="37"/>
    </row>
    <row r="2074" spans="1:30" s="14" customFormat="1" x14ac:dyDescent="0.15">
      <c r="A2074" s="1"/>
      <c r="B2074" s="1"/>
      <c r="F2074" s="19"/>
      <c r="L2074" s="18"/>
      <c r="P2074" s="45"/>
      <c r="Q2074" s="45"/>
      <c r="R2074" s="45"/>
      <c r="S2074" s="44"/>
      <c r="AD2074" s="37"/>
    </row>
    <row r="2075" spans="1:30" s="14" customFormat="1" x14ac:dyDescent="0.15">
      <c r="A2075" s="1"/>
      <c r="B2075" s="1"/>
      <c r="F2075" s="19"/>
      <c r="L2075" s="18"/>
      <c r="P2075" s="45"/>
      <c r="Q2075" s="45"/>
      <c r="R2075" s="45"/>
      <c r="S2075" s="44"/>
      <c r="AD2075" s="37"/>
    </row>
    <row r="2076" spans="1:30" s="14" customFormat="1" x14ac:dyDescent="0.15">
      <c r="A2076" s="1"/>
      <c r="B2076" s="1"/>
      <c r="F2076" s="19"/>
      <c r="L2076" s="18"/>
      <c r="P2076" s="45"/>
      <c r="Q2076" s="45"/>
      <c r="R2076" s="45"/>
      <c r="S2076" s="44"/>
      <c r="AD2076" s="37"/>
    </row>
    <row r="2077" spans="1:30" s="14" customFormat="1" x14ac:dyDescent="0.15">
      <c r="A2077" s="1"/>
      <c r="B2077" s="1"/>
      <c r="F2077" s="19"/>
      <c r="L2077" s="18"/>
      <c r="P2077" s="45"/>
      <c r="Q2077" s="45"/>
      <c r="R2077" s="45"/>
      <c r="S2077" s="44"/>
      <c r="AD2077" s="37"/>
    </row>
    <row r="2078" spans="1:30" s="14" customFormat="1" x14ac:dyDescent="0.15">
      <c r="A2078" s="1"/>
      <c r="B2078" s="1"/>
      <c r="F2078" s="19"/>
      <c r="L2078" s="18"/>
      <c r="P2078" s="45"/>
      <c r="Q2078" s="45"/>
      <c r="R2078" s="45"/>
      <c r="S2078" s="44"/>
      <c r="AD2078" s="37"/>
    </row>
    <row r="2079" spans="1:30" s="14" customFormat="1" x14ac:dyDescent="0.15">
      <c r="A2079" s="1"/>
      <c r="B2079" s="1"/>
      <c r="F2079" s="19"/>
      <c r="L2079" s="18"/>
      <c r="P2079" s="45"/>
      <c r="Q2079" s="45"/>
      <c r="R2079" s="45"/>
      <c r="S2079" s="44"/>
      <c r="AD2079" s="37"/>
    </row>
    <row r="2080" spans="1:30" s="14" customFormat="1" x14ac:dyDescent="0.15">
      <c r="A2080" s="1"/>
      <c r="B2080" s="1"/>
      <c r="F2080" s="19"/>
      <c r="L2080" s="18"/>
      <c r="P2080" s="45"/>
      <c r="Q2080" s="45"/>
      <c r="R2080" s="45"/>
      <c r="S2080" s="44"/>
      <c r="AD2080" s="37"/>
    </row>
    <row r="2081" spans="1:30" s="14" customFormat="1" x14ac:dyDescent="0.15">
      <c r="A2081" s="1"/>
      <c r="B2081" s="1"/>
      <c r="F2081" s="19"/>
      <c r="L2081" s="18"/>
      <c r="P2081" s="45"/>
      <c r="Q2081" s="45"/>
      <c r="R2081" s="45"/>
      <c r="S2081" s="44"/>
      <c r="AD2081" s="37"/>
    </row>
    <row r="2082" spans="1:30" s="14" customFormat="1" x14ac:dyDescent="0.15">
      <c r="A2082" s="1"/>
      <c r="B2082" s="1"/>
      <c r="F2082" s="19"/>
      <c r="L2082" s="18"/>
      <c r="P2082" s="45"/>
      <c r="Q2082" s="45"/>
      <c r="R2082" s="45"/>
      <c r="S2082" s="44"/>
      <c r="AD2082" s="37"/>
    </row>
    <row r="2083" spans="1:30" s="14" customFormat="1" x14ac:dyDescent="0.15">
      <c r="A2083" s="1"/>
      <c r="B2083" s="1"/>
      <c r="F2083" s="19"/>
      <c r="L2083" s="18"/>
      <c r="P2083" s="45"/>
      <c r="Q2083" s="45"/>
      <c r="R2083" s="45"/>
      <c r="S2083" s="44"/>
      <c r="AD2083" s="37"/>
    </row>
    <row r="2084" spans="1:30" s="14" customFormat="1" x14ac:dyDescent="0.15">
      <c r="A2084" s="1"/>
      <c r="B2084" s="1"/>
      <c r="F2084" s="19"/>
      <c r="L2084" s="18"/>
      <c r="P2084" s="45"/>
      <c r="Q2084" s="45"/>
      <c r="R2084" s="45"/>
      <c r="S2084" s="44"/>
      <c r="AD2084" s="37"/>
    </row>
    <row r="2085" spans="1:30" s="14" customFormat="1" x14ac:dyDescent="0.15">
      <c r="A2085" s="1"/>
      <c r="B2085" s="1"/>
      <c r="F2085" s="19"/>
      <c r="L2085" s="18"/>
      <c r="P2085" s="45"/>
      <c r="Q2085" s="45"/>
      <c r="R2085" s="45"/>
      <c r="S2085" s="44"/>
      <c r="AD2085" s="37"/>
    </row>
    <row r="2086" spans="1:30" s="14" customFormat="1" x14ac:dyDescent="0.15">
      <c r="A2086" s="1"/>
      <c r="B2086" s="1"/>
      <c r="F2086" s="19"/>
      <c r="L2086" s="18"/>
      <c r="P2086" s="45"/>
      <c r="Q2086" s="45"/>
      <c r="R2086" s="45"/>
      <c r="S2086" s="44"/>
      <c r="AD2086" s="37"/>
    </row>
    <row r="2087" spans="1:30" s="14" customFormat="1" x14ac:dyDescent="0.15">
      <c r="A2087" s="1"/>
      <c r="B2087" s="1"/>
      <c r="F2087" s="19"/>
      <c r="L2087" s="18"/>
      <c r="P2087" s="45"/>
      <c r="Q2087" s="45"/>
      <c r="R2087" s="45"/>
      <c r="S2087" s="44"/>
      <c r="AD2087" s="37"/>
    </row>
    <row r="2088" spans="1:30" s="14" customFormat="1" x14ac:dyDescent="0.15">
      <c r="A2088" s="1"/>
      <c r="B2088" s="1"/>
      <c r="F2088" s="19"/>
      <c r="L2088" s="18"/>
      <c r="P2088" s="45"/>
      <c r="Q2088" s="45"/>
      <c r="R2088" s="45"/>
      <c r="S2088" s="44"/>
      <c r="AD2088" s="37"/>
    </row>
    <row r="2089" spans="1:30" s="14" customFormat="1" x14ac:dyDescent="0.15">
      <c r="A2089" s="1"/>
      <c r="B2089" s="1"/>
      <c r="F2089" s="19"/>
      <c r="L2089" s="18"/>
      <c r="P2089" s="45"/>
      <c r="Q2089" s="45"/>
      <c r="R2089" s="45"/>
      <c r="S2089" s="44"/>
      <c r="AD2089" s="37"/>
    </row>
    <row r="2090" spans="1:30" s="14" customFormat="1" x14ac:dyDescent="0.15">
      <c r="A2090" s="1"/>
      <c r="B2090" s="1"/>
      <c r="F2090" s="19"/>
      <c r="L2090" s="18"/>
      <c r="P2090" s="45"/>
      <c r="Q2090" s="45"/>
      <c r="R2090" s="45"/>
      <c r="S2090" s="44"/>
      <c r="AD2090" s="37"/>
    </row>
    <row r="2091" spans="1:30" s="14" customFormat="1" x14ac:dyDescent="0.15">
      <c r="A2091" s="1"/>
      <c r="B2091" s="1"/>
      <c r="F2091" s="19"/>
      <c r="L2091" s="18"/>
      <c r="P2091" s="45"/>
      <c r="Q2091" s="45"/>
      <c r="R2091" s="45"/>
      <c r="S2091" s="44"/>
      <c r="AD2091" s="37"/>
    </row>
    <row r="2092" spans="1:30" s="14" customFormat="1" x14ac:dyDescent="0.15">
      <c r="A2092" s="1"/>
      <c r="B2092" s="1"/>
      <c r="F2092" s="19"/>
      <c r="L2092" s="18"/>
      <c r="P2092" s="45"/>
      <c r="Q2092" s="45"/>
      <c r="R2092" s="45"/>
      <c r="S2092" s="44"/>
      <c r="AD2092" s="37"/>
    </row>
    <row r="2093" spans="1:30" s="14" customFormat="1" x14ac:dyDescent="0.15">
      <c r="A2093" s="1"/>
      <c r="B2093" s="1"/>
      <c r="F2093" s="19"/>
      <c r="L2093" s="18"/>
      <c r="P2093" s="45"/>
      <c r="Q2093" s="45"/>
      <c r="R2093" s="45"/>
      <c r="S2093" s="44"/>
      <c r="AD2093" s="37"/>
    </row>
    <row r="2094" spans="1:30" s="14" customFormat="1" x14ac:dyDescent="0.15">
      <c r="A2094" s="1"/>
      <c r="B2094" s="1"/>
      <c r="F2094" s="19"/>
      <c r="L2094" s="18"/>
      <c r="P2094" s="45"/>
      <c r="Q2094" s="45"/>
      <c r="R2094" s="45"/>
      <c r="S2094" s="44"/>
      <c r="AD2094" s="37"/>
    </row>
    <row r="2095" spans="1:30" s="14" customFormat="1" x14ac:dyDescent="0.15">
      <c r="A2095" s="1"/>
      <c r="B2095" s="1"/>
      <c r="F2095" s="19"/>
      <c r="L2095" s="18"/>
      <c r="P2095" s="45"/>
      <c r="Q2095" s="45"/>
      <c r="R2095" s="45"/>
      <c r="S2095" s="44"/>
      <c r="AD2095" s="37"/>
    </row>
    <row r="2096" spans="1:30" s="14" customFormat="1" x14ac:dyDescent="0.15">
      <c r="A2096" s="1"/>
      <c r="B2096" s="1"/>
      <c r="F2096" s="19"/>
      <c r="L2096" s="18"/>
      <c r="P2096" s="45"/>
      <c r="Q2096" s="45"/>
      <c r="R2096" s="45"/>
      <c r="S2096" s="44"/>
      <c r="AD2096" s="37"/>
    </row>
    <row r="2097" spans="1:30" s="14" customFormat="1" x14ac:dyDescent="0.15">
      <c r="A2097" s="1"/>
      <c r="B2097" s="1"/>
      <c r="F2097" s="19"/>
      <c r="L2097" s="18"/>
      <c r="P2097" s="45"/>
      <c r="Q2097" s="45"/>
      <c r="R2097" s="45"/>
      <c r="S2097" s="44"/>
      <c r="AD2097" s="37"/>
    </row>
    <row r="2098" spans="1:30" s="14" customFormat="1" x14ac:dyDescent="0.15">
      <c r="A2098" s="1"/>
      <c r="B2098" s="1"/>
      <c r="F2098" s="19"/>
      <c r="L2098" s="18"/>
      <c r="P2098" s="45"/>
      <c r="Q2098" s="45"/>
      <c r="R2098" s="45"/>
      <c r="S2098" s="44"/>
      <c r="AD2098" s="37"/>
    </row>
    <row r="2099" spans="1:30" s="14" customFormat="1" x14ac:dyDescent="0.15">
      <c r="A2099" s="1"/>
      <c r="B2099" s="1"/>
      <c r="F2099" s="19"/>
      <c r="L2099" s="18"/>
      <c r="P2099" s="45"/>
      <c r="Q2099" s="45"/>
      <c r="R2099" s="45"/>
      <c r="S2099" s="44"/>
      <c r="AD2099" s="37"/>
    </row>
    <row r="2100" spans="1:30" s="14" customFormat="1" x14ac:dyDescent="0.15">
      <c r="A2100" s="1"/>
      <c r="B2100" s="1"/>
      <c r="F2100" s="19"/>
      <c r="L2100" s="18"/>
      <c r="P2100" s="45"/>
      <c r="Q2100" s="45"/>
      <c r="R2100" s="45"/>
      <c r="S2100" s="44"/>
      <c r="AD2100" s="37"/>
    </row>
    <row r="2101" spans="1:30" s="14" customFormat="1" x14ac:dyDescent="0.15">
      <c r="A2101" s="1"/>
      <c r="B2101" s="1"/>
      <c r="F2101" s="19"/>
      <c r="L2101" s="18"/>
      <c r="P2101" s="45"/>
      <c r="Q2101" s="45"/>
      <c r="R2101" s="45"/>
      <c r="S2101" s="44"/>
      <c r="AD2101" s="37"/>
    </row>
    <row r="2102" spans="1:30" s="14" customFormat="1" x14ac:dyDescent="0.15">
      <c r="A2102" s="1"/>
      <c r="B2102" s="1"/>
      <c r="F2102" s="19"/>
      <c r="L2102" s="18"/>
      <c r="P2102" s="45"/>
      <c r="Q2102" s="45"/>
      <c r="R2102" s="45"/>
      <c r="S2102" s="44"/>
      <c r="AD2102" s="37"/>
    </row>
    <row r="2103" spans="1:30" s="14" customFormat="1" x14ac:dyDescent="0.15">
      <c r="A2103" s="1"/>
      <c r="B2103" s="1"/>
      <c r="F2103" s="19"/>
      <c r="L2103" s="18"/>
      <c r="P2103" s="45"/>
      <c r="Q2103" s="45"/>
      <c r="R2103" s="45"/>
      <c r="S2103" s="44"/>
      <c r="AD2103" s="37"/>
    </row>
    <row r="2104" spans="1:30" s="14" customFormat="1" x14ac:dyDescent="0.15">
      <c r="A2104" s="1"/>
      <c r="B2104" s="1"/>
      <c r="F2104" s="19"/>
      <c r="L2104" s="18"/>
      <c r="P2104" s="45"/>
      <c r="Q2104" s="45"/>
      <c r="R2104" s="45"/>
      <c r="S2104" s="44"/>
      <c r="AD2104" s="37"/>
    </row>
    <row r="2105" spans="1:30" s="14" customFormat="1" x14ac:dyDescent="0.15">
      <c r="A2105" s="1"/>
      <c r="B2105" s="1"/>
      <c r="F2105" s="19"/>
      <c r="L2105" s="18"/>
      <c r="P2105" s="45"/>
      <c r="Q2105" s="45"/>
      <c r="R2105" s="45"/>
      <c r="S2105" s="44"/>
      <c r="AD2105" s="37"/>
    </row>
    <row r="2106" spans="1:30" s="14" customFormat="1" x14ac:dyDescent="0.15">
      <c r="A2106" s="1"/>
      <c r="B2106" s="1"/>
      <c r="F2106" s="19"/>
      <c r="L2106" s="18"/>
      <c r="P2106" s="45"/>
      <c r="Q2106" s="45"/>
      <c r="R2106" s="45"/>
      <c r="S2106" s="44"/>
      <c r="AD2106" s="37"/>
    </row>
    <row r="2107" spans="1:30" s="14" customFormat="1" x14ac:dyDescent="0.15">
      <c r="A2107" s="1"/>
      <c r="B2107" s="1"/>
      <c r="F2107" s="19"/>
      <c r="L2107" s="18"/>
      <c r="P2107" s="45"/>
      <c r="Q2107" s="45"/>
      <c r="R2107" s="45"/>
      <c r="S2107" s="44"/>
      <c r="AD2107" s="37"/>
    </row>
    <row r="2108" spans="1:30" s="14" customFormat="1" x14ac:dyDescent="0.15">
      <c r="A2108" s="1"/>
      <c r="B2108" s="1"/>
      <c r="F2108" s="19"/>
      <c r="L2108" s="18"/>
      <c r="P2108" s="45"/>
      <c r="Q2108" s="45"/>
      <c r="R2108" s="45"/>
      <c r="S2108" s="44"/>
      <c r="AD2108" s="37"/>
    </row>
    <row r="2109" spans="1:30" s="14" customFormat="1" x14ac:dyDescent="0.15">
      <c r="A2109" s="1"/>
      <c r="B2109" s="1"/>
      <c r="F2109" s="19"/>
      <c r="L2109" s="18"/>
      <c r="P2109" s="45"/>
      <c r="Q2109" s="45"/>
      <c r="R2109" s="45"/>
      <c r="S2109" s="44"/>
      <c r="AD2109" s="37"/>
    </row>
    <row r="2110" spans="1:30" s="14" customFormat="1" x14ac:dyDescent="0.15">
      <c r="A2110" s="1"/>
      <c r="B2110" s="1"/>
      <c r="F2110" s="19"/>
      <c r="L2110" s="18"/>
      <c r="P2110" s="45"/>
      <c r="Q2110" s="45"/>
      <c r="R2110" s="45"/>
      <c r="S2110" s="44"/>
      <c r="AD2110" s="37"/>
    </row>
    <row r="2111" spans="1:30" s="14" customFormat="1" x14ac:dyDescent="0.15">
      <c r="A2111" s="1"/>
      <c r="B2111" s="1"/>
      <c r="F2111" s="19"/>
      <c r="L2111" s="18"/>
      <c r="P2111" s="45"/>
      <c r="Q2111" s="45"/>
      <c r="R2111" s="45"/>
      <c r="S2111" s="44"/>
      <c r="AD2111" s="37"/>
    </row>
    <row r="2112" spans="1:30" s="14" customFormat="1" x14ac:dyDescent="0.15">
      <c r="A2112" s="1"/>
      <c r="B2112" s="1"/>
      <c r="F2112" s="19"/>
      <c r="L2112" s="18"/>
      <c r="P2112" s="45"/>
      <c r="Q2112" s="45"/>
      <c r="R2112" s="45"/>
      <c r="S2112" s="44"/>
      <c r="AD2112" s="37"/>
    </row>
    <row r="2113" spans="1:30" s="14" customFormat="1" x14ac:dyDescent="0.15">
      <c r="A2113" s="1"/>
      <c r="B2113" s="1"/>
      <c r="F2113" s="19"/>
      <c r="L2113" s="18"/>
      <c r="P2113" s="45"/>
      <c r="Q2113" s="45"/>
      <c r="R2113" s="45"/>
      <c r="S2113" s="44"/>
      <c r="AD2113" s="37"/>
    </row>
    <row r="2114" spans="1:30" s="14" customFormat="1" x14ac:dyDescent="0.15">
      <c r="A2114" s="1"/>
      <c r="B2114" s="1"/>
      <c r="F2114" s="19"/>
      <c r="L2114" s="18"/>
      <c r="P2114" s="45"/>
      <c r="Q2114" s="45"/>
      <c r="R2114" s="45"/>
      <c r="S2114" s="44"/>
      <c r="AD2114" s="37"/>
    </row>
    <row r="2115" spans="1:30" s="14" customFormat="1" x14ac:dyDescent="0.15">
      <c r="A2115" s="1"/>
      <c r="B2115" s="1"/>
      <c r="F2115" s="19"/>
      <c r="L2115" s="18"/>
      <c r="P2115" s="45"/>
      <c r="Q2115" s="45"/>
      <c r="R2115" s="45"/>
      <c r="S2115" s="44"/>
      <c r="AD2115" s="37"/>
    </row>
    <row r="2116" spans="1:30" s="14" customFormat="1" x14ac:dyDescent="0.15">
      <c r="A2116" s="1"/>
      <c r="B2116" s="1"/>
      <c r="F2116" s="19"/>
      <c r="L2116" s="18"/>
      <c r="P2116" s="45"/>
      <c r="Q2116" s="45"/>
      <c r="R2116" s="45"/>
      <c r="S2116" s="44"/>
      <c r="AD2116" s="37"/>
    </row>
    <row r="2117" spans="1:30" s="14" customFormat="1" x14ac:dyDescent="0.15">
      <c r="A2117" s="1"/>
      <c r="B2117" s="1"/>
      <c r="F2117" s="19"/>
      <c r="L2117" s="18"/>
      <c r="P2117" s="45"/>
      <c r="Q2117" s="45"/>
      <c r="R2117" s="45"/>
      <c r="S2117" s="44"/>
      <c r="AD2117" s="37"/>
    </row>
    <row r="2118" spans="1:30" s="14" customFormat="1" x14ac:dyDescent="0.15">
      <c r="A2118" s="1"/>
      <c r="B2118" s="1"/>
      <c r="F2118" s="19"/>
      <c r="L2118" s="18"/>
      <c r="P2118" s="45"/>
      <c r="Q2118" s="45"/>
      <c r="R2118" s="45"/>
      <c r="S2118" s="44"/>
      <c r="AD2118" s="37"/>
    </row>
    <row r="2119" spans="1:30" s="14" customFormat="1" x14ac:dyDescent="0.15">
      <c r="A2119" s="1"/>
      <c r="B2119" s="1"/>
      <c r="F2119" s="19"/>
      <c r="L2119" s="18"/>
      <c r="P2119" s="45"/>
      <c r="Q2119" s="45"/>
      <c r="R2119" s="45"/>
      <c r="S2119" s="44"/>
      <c r="AD2119" s="37"/>
    </row>
    <row r="2120" spans="1:30" s="14" customFormat="1" x14ac:dyDescent="0.15">
      <c r="A2120" s="1"/>
      <c r="B2120" s="1"/>
      <c r="F2120" s="19"/>
      <c r="L2120" s="18"/>
      <c r="P2120" s="45"/>
      <c r="Q2120" s="45"/>
      <c r="R2120" s="45"/>
      <c r="S2120" s="44"/>
      <c r="AD2120" s="37"/>
    </row>
    <row r="2121" spans="1:30" s="14" customFormat="1" x14ac:dyDescent="0.15">
      <c r="A2121" s="1"/>
      <c r="B2121" s="1"/>
      <c r="F2121" s="19"/>
      <c r="L2121" s="18"/>
      <c r="P2121" s="45"/>
      <c r="Q2121" s="45"/>
      <c r="R2121" s="45"/>
      <c r="S2121" s="44"/>
      <c r="AD2121" s="37"/>
    </row>
    <row r="2122" spans="1:30" s="14" customFormat="1" x14ac:dyDescent="0.15">
      <c r="A2122" s="1"/>
      <c r="B2122" s="1"/>
      <c r="F2122" s="19"/>
      <c r="L2122" s="18"/>
      <c r="P2122" s="45"/>
      <c r="Q2122" s="45"/>
      <c r="R2122" s="45"/>
      <c r="S2122" s="44"/>
      <c r="AD2122" s="37"/>
    </row>
    <row r="2123" spans="1:30" s="14" customFormat="1" x14ac:dyDescent="0.15">
      <c r="A2123" s="1"/>
      <c r="B2123" s="1"/>
      <c r="F2123" s="19"/>
      <c r="L2123" s="18"/>
      <c r="P2123" s="45"/>
      <c r="Q2123" s="45"/>
      <c r="R2123" s="45"/>
      <c r="S2123" s="44"/>
      <c r="AD2123" s="37"/>
    </row>
    <row r="2124" spans="1:30" s="14" customFormat="1" x14ac:dyDescent="0.15">
      <c r="A2124" s="1"/>
      <c r="B2124" s="1"/>
      <c r="F2124" s="19"/>
      <c r="L2124" s="18"/>
      <c r="P2124" s="45"/>
      <c r="Q2124" s="45"/>
      <c r="R2124" s="45"/>
      <c r="S2124" s="44"/>
      <c r="AD2124" s="37"/>
    </row>
    <row r="2125" spans="1:30" s="14" customFormat="1" x14ac:dyDescent="0.15">
      <c r="A2125" s="1"/>
      <c r="B2125" s="1"/>
      <c r="F2125" s="19"/>
      <c r="L2125" s="18"/>
      <c r="P2125" s="45"/>
      <c r="Q2125" s="45"/>
      <c r="R2125" s="45"/>
      <c r="S2125" s="44"/>
      <c r="AD2125" s="37"/>
    </row>
    <row r="2126" spans="1:30" s="14" customFormat="1" x14ac:dyDescent="0.15">
      <c r="A2126" s="1"/>
      <c r="B2126" s="1"/>
      <c r="F2126" s="19"/>
      <c r="L2126" s="18"/>
      <c r="P2126" s="45"/>
      <c r="Q2126" s="45"/>
      <c r="R2126" s="45"/>
      <c r="S2126" s="44"/>
      <c r="AD2126" s="37"/>
    </row>
    <row r="2127" spans="1:30" s="14" customFormat="1" x14ac:dyDescent="0.15">
      <c r="A2127" s="1"/>
      <c r="B2127" s="1"/>
      <c r="F2127" s="19"/>
      <c r="L2127" s="18"/>
      <c r="P2127" s="45"/>
      <c r="Q2127" s="45"/>
      <c r="R2127" s="45"/>
      <c r="S2127" s="44"/>
      <c r="AD2127" s="37"/>
    </row>
    <row r="2128" spans="1:30" s="14" customFormat="1" x14ac:dyDescent="0.15">
      <c r="A2128" s="1"/>
      <c r="B2128" s="1"/>
      <c r="F2128" s="19"/>
      <c r="L2128" s="18"/>
      <c r="P2128" s="45"/>
      <c r="Q2128" s="45"/>
      <c r="R2128" s="45"/>
      <c r="S2128" s="44"/>
      <c r="AD2128" s="37"/>
    </row>
    <row r="2129" spans="1:30" s="14" customFormat="1" x14ac:dyDescent="0.15">
      <c r="A2129" s="1"/>
      <c r="B2129" s="1"/>
      <c r="F2129" s="19"/>
      <c r="L2129" s="18"/>
      <c r="P2129" s="45"/>
      <c r="Q2129" s="45"/>
      <c r="R2129" s="45"/>
      <c r="S2129" s="44"/>
      <c r="AD2129" s="37"/>
    </row>
    <row r="2130" spans="1:30" s="14" customFormat="1" x14ac:dyDescent="0.15">
      <c r="A2130" s="1"/>
      <c r="B2130" s="1"/>
      <c r="F2130" s="19"/>
      <c r="L2130" s="18"/>
      <c r="P2130" s="45"/>
      <c r="Q2130" s="45"/>
      <c r="R2130" s="45"/>
      <c r="S2130" s="44"/>
      <c r="AD2130" s="37"/>
    </row>
    <row r="2131" spans="1:30" s="14" customFormat="1" x14ac:dyDescent="0.15">
      <c r="A2131" s="1"/>
      <c r="B2131" s="1"/>
      <c r="F2131" s="19"/>
      <c r="L2131" s="18"/>
      <c r="P2131" s="45"/>
      <c r="Q2131" s="45"/>
      <c r="R2131" s="45"/>
      <c r="S2131" s="44"/>
      <c r="AD2131" s="37"/>
    </row>
    <row r="2132" spans="1:30" s="14" customFormat="1" x14ac:dyDescent="0.15">
      <c r="A2132" s="1"/>
      <c r="B2132" s="1"/>
      <c r="F2132" s="19"/>
      <c r="L2132" s="18"/>
      <c r="P2132" s="45"/>
      <c r="Q2132" s="45"/>
      <c r="R2132" s="45"/>
      <c r="S2132" s="44"/>
      <c r="AD2132" s="37"/>
    </row>
    <row r="2133" spans="1:30" s="14" customFormat="1" x14ac:dyDescent="0.15">
      <c r="A2133" s="1"/>
      <c r="B2133" s="1"/>
      <c r="F2133" s="19"/>
      <c r="L2133" s="18"/>
      <c r="P2133" s="45"/>
      <c r="Q2133" s="45"/>
      <c r="R2133" s="45"/>
      <c r="S2133" s="44"/>
      <c r="AD2133" s="37"/>
    </row>
    <row r="2134" spans="1:30" s="14" customFormat="1" x14ac:dyDescent="0.15">
      <c r="A2134" s="1"/>
      <c r="B2134" s="1"/>
      <c r="F2134" s="19"/>
      <c r="L2134" s="18"/>
      <c r="P2134" s="45"/>
      <c r="Q2134" s="45"/>
      <c r="R2134" s="45"/>
      <c r="S2134" s="44"/>
      <c r="AD2134" s="37"/>
    </row>
    <row r="2135" spans="1:30" s="14" customFormat="1" x14ac:dyDescent="0.15">
      <c r="A2135" s="1"/>
      <c r="B2135" s="1"/>
      <c r="F2135" s="19"/>
      <c r="L2135" s="18"/>
      <c r="P2135" s="45"/>
      <c r="Q2135" s="45"/>
      <c r="R2135" s="45"/>
      <c r="S2135" s="44"/>
      <c r="AD2135" s="37"/>
    </row>
    <row r="2136" spans="1:30" s="14" customFormat="1" x14ac:dyDescent="0.15">
      <c r="A2136" s="1"/>
      <c r="B2136" s="1"/>
      <c r="F2136" s="19"/>
      <c r="L2136" s="18"/>
      <c r="P2136" s="45"/>
      <c r="Q2136" s="45"/>
      <c r="R2136" s="45"/>
      <c r="S2136" s="44"/>
      <c r="AD2136" s="37"/>
    </row>
    <row r="2137" spans="1:30" s="14" customFormat="1" x14ac:dyDescent="0.15">
      <c r="A2137" s="1"/>
      <c r="B2137" s="1"/>
      <c r="F2137" s="19"/>
      <c r="L2137" s="18"/>
      <c r="P2137" s="45"/>
      <c r="Q2137" s="45"/>
      <c r="R2137" s="45"/>
      <c r="S2137" s="44"/>
      <c r="AD2137" s="37"/>
    </row>
    <row r="2138" spans="1:30" s="14" customFormat="1" x14ac:dyDescent="0.15">
      <c r="A2138" s="1"/>
      <c r="B2138" s="1"/>
      <c r="F2138" s="19"/>
      <c r="L2138" s="18"/>
      <c r="P2138" s="45"/>
      <c r="Q2138" s="45"/>
      <c r="R2138" s="45"/>
      <c r="S2138" s="44"/>
      <c r="AD2138" s="37"/>
    </row>
    <row r="2139" spans="1:30" s="14" customFormat="1" x14ac:dyDescent="0.15">
      <c r="A2139" s="1"/>
      <c r="B2139" s="1"/>
      <c r="F2139" s="19"/>
      <c r="L2139" s="18"/>
      <c r="P2139" s="45"/>
      <c r="Q2139" s="45"/>
      <c r="R2139" s="45"/>
      <c r="S2139" s="44"/>
      <c r="AD2139" s="37"/>
    </row>
    <row r="2140" spans="1:30" s="14" customFormat="1" x14ac:dyDescent="0.15">
      <c r="A2140" s="1"/>
      <c r="B2140" s="1"/>
      <c r="F2140" s="19"/>
      <c r="L2140" s="18"/>
      <c r="P2140" s="45"/>
      <c r="Q2140" s="45"/>
      <c r="R2140" s="45"/>
      <c r="S2140" s="44"/>
      <c r="AD2140" s="37"/>
    </row>
    <row r="2141" spans="1:30" s="14" customFormat="1" x14ac:dyDescent="0.15">
      <c r="A2141" s="1"/>
      <c r="B2141" s="1"/>
      <c r="F2141" s="19"/>
      <c r="L2141" s="18"/>
      <c r="P2141" s="45"/>
      <c r="Q2141" s="45"/>
      <c r="R2141" s="45"/>
      <c r="S2141" s="44"/>
      <c r="AD2141" s="37"/>
    </row>
    <row r="2142" spans="1:30" s="14" customFormat="1" x14ac:dyDescent="0.15">
      <c r="A2142" s="1"/>
      <c r="B2142" s="1"/>
      <c r="F2142" s="19"/>
      <c r="L2142" s="18"/>
      <c r="P2142" s="45"/>
      <c r="Q2142" s="45"/>
      <c r="R2142" s="45"/>
      <c r="S2142" s="44"/>
      <c r="AD2142" s="37"/>
    </row>
    <row r="2143" spans="1:30" s="14" customFormat="1" x14ac:dyDescent="0.15">
      <c r="A2143" s="1"/>
      <c r="B2143" s="1"/>
      <c r="F2143" s="19"/>
      <c r="L2143" s="18"/>
      <c r="P2143" s="45"/>
      <c r="Q2143" s="45"/>
      <c r="R2143" s="45"/>
      <c r="S2143" s="44"/>
      <c r="AD2143" s="37"/>
    </row>
    <row r="2144" spans="1:30" s="14" customFormat="1" x14ac:dyDescent="0.15">
      <c r="A2144" s="1"/>
      <c r="B2144" s="1"/>
      <c r="F2144" s="19"/>
      <c r="L2144" s="18"/>
      <c r="P2144" s="45"/>
      <c r="Q2144" s="45"/>
      <c r="R2144" s="45"/>
      <c r="S2144" s="44"/>
      <c r="AD2144" s="37"/>
    </row>
    <row r="2145" spans="1:30" s="14" customFormat="1" x14ac:dyDescent="0.15">
      <c r="A2145" s="1"/>
      <c r="B2145" s="1"/>
      <c r="F2145" s="19"/>
      <c r="L2145" s="18"/>
      <c r="P2145" s="45"/>
      <c r="Q2145" s="45"/>
      <c r="R2145" s="45"/>
      <c r="S2145" s="44"/>
      <c r="AD2145" s="37"/>
    </row>
    <row r="2146" spans="1:30" s="14" customFormat="1" x14ac:dyDescent="0.15">
      <c r="A2146" s="1"/>
      <c r="B2146" s="1"/>
      <c r="F2146" s="19"/>
      <c r="L2146" s="18"/>
      <c r="P2146" s="45"/>
      <c r="Q2146" s="45"/>
      <c r="R2146" s="45"/>
      <c r="S2146" s="44"/>
      <c r="AD2146" s="37"/>
    </row>
    <row r="2147" spans="1:30" s="14" customFormat="1" x14ac:dyDescent="0.15">
      <c r="A2147" s="1"/>
      <c r="B2147" s="1"/>
      <c r="F2147" s="19"/>
      <c r="L2147" s="18"/>
      <c r="P2147" s="45"/>
      <c r="Q2147" s="45"/>
      <c r="R2147" s="45"/>
      <c r="S2147" s="44"/>
      <c r="AD2147" s="37"/>
    </row>
    <row r="2148" spans="1:30" s="14" customFormat="1" x14ac:dyDescent="0.15">
      <c r="A2148" s="1"/>
      <c r="B2148" s="1"/>
      <c r="F2148" s="19"/>
      <c r="L2148" s="18"/>
      <c r="P2148" s="45"/>
      <c r="Q2148" s="45"/>
      <c r="R2148" s="45"/>
      <c r="S2148" s="44"/>
      <c r="AD2148" s="37"/>
    </row>
    <row r="2149" spans="1:30" s="14" customFormat="1" x14ac:dyDescent="0.15">
      <c r="A2149" s="1"/>
      <c r="B2149" s="1"/>
      <c r="F2149" s="19"/>
      <c r="L2149" s="18"/>
      <c r="P2149" s="45"/>
      <c r="Q2149" s="45"/>
      <c r="R2149" s="45"/>
      <c r="S2149" s="44"/>
      <c r="AD2149" s="37"/>
    </row>
    <row r="2150" spans="1:30" s="14" customFormat="1" x14ac:dyDescent="0.15">
      <c r="A2150" s="1"/>
      <c r="B2150" s="1"/>
      <c r="F2150" s="19"/>
      <c r="L2150" s="18"/>
      <c r="P2150" s="45"/>
      <c r="Q2150" s="45"/>
      <c r="R2150" s="45"/>
      <c r="S2150" s="44"/>
      <c r="AD2150" s="37"/>
    </row>
    <row r="2151" spans="1:30" s="14" customFormat="1" x14ac:dyDescent="0.15">
      <c r="A2151" s="1"/>
      <c r="B2151" s="1"/>
      <c r="F2151" s="19"/>
      <c r="L2151" s="18"/>
      <c r="P2151" s="45"/>
      <c r="Q2151" s="45"/>
      <c r="R2151" s="45"/>
      <c r="S2151" s="44"/>
      <c r="AD2151" s="37"/>
    </row>
    <row r="2152" spans="1:30" s="14" customFormat="1" x14ac:dyDescent="0.15">
      <c r="A2152" s="1"/>
      <c r="B2152" s="1"/>
      <c r="F2152" s="19"/>
      <c r="L2152" s="18"/>
      <c r="P2152" s="45"/>
      <c r="Q2152" s="45"/>
      <c r="R2152" s="45"/>
      <c r="S2152" s="44"/>
      <c r="AD2152" s="37"/>
    </row>
    <row r="2153" spans="1:30" s="14" customFormat="1" x14ac:dyDescent="0.15">
      <c r="A2153" s="1"/>
      <c r="B2153" s="1"/>
      <c r="F2153" s="19"/>
      <c r="L2153" s="18"/>
      <c r="P2153" s="45"/>
      <c r="Q2153" s="45"/>
      <c r="R2153" s="45"/>
      <c r="S2153" s="44"/>
      <c r="AD2153" s="37"/>
    </row>
    <row r="2154" spans="1:30" s="14" customFormat="1" x14ac:dyDescent="0.15">
      <c r="A2154" s="1"/>
      <c r="B2154" s="1"/>
      <c r="F2154" s="19"/>
      <c r="L2154" s="18"/>
      <c r="P2154" s="45"/>
      <c r="Q2154" s="45"/>
      <c r="R2154" s="45"/>
      <c r="S2154" s="44"/>
      <c r="AD2154" s="37"/>
    </row>
    <row r="2155" spans="1:30" s="14" customFormat="1" x14ac:dyDescent="0.15">
      <c r="A2155" s="1"/>
      <c r="B2155" s="1"/>
      <c r="F2155" s="19"/>
      <c r="L2155" s="18"/>
      <c r="P2155" s="45"/>
      <c r="Q2155" s="45"/>
      <c r="R2155" s="45"/>
      <c r="S2155" s="44"/>
      <c r="AD2155" s="37"/>
    </row>
    <row r="2156" spans="1:30" s="14" customFormat="1" x14ac:dyDescent="0.15">
      <c r="A2156" s="1"/>
      <c r="B2156" s="1"/>
      <c r="F2156" s="19"/>
      <c r="L2156" s="18"/>
      <c r="P2156" s="45"/>
      <c r="Q2156" s="45"/>
      <c r="R2156" s="45"/>
      <c r="S2156" s="44"/>
      <c r="AD2156" s="37"/>
    </row>
    <row r="2157" spans="1:30" s="14" customFormat="1" x14ac:dyDescent="0.15">
      <c r="A2157" s="1"/>
      <c r="B2157" s="1"/>
      <c r="F2157" s="19"/>
      <c r="L2157" s="18"/>
      <c r="P2157" s="45"/>
      <c r="Q2157" s="45"/>
      <c r="R2157" s="45"/>
      <c r="S2157" s="44"/>
      <c r="AD2157" s="37"/>
    </row>
    <row r="2158" spans="1:30" s="14" customFormat="1" x14ac:dyDescent="0.15">
      <c r="A2158" s="1"/>
      <c r="B2158" s="1"/>
      <c r="F2158" s="19"/>
      <c r="L2158" s="18"/>
      <c r="P2158" s="45"/>
      <c r="Q2158" s="45"/>
      <c r="R2158" s="45"/>
      <c r="S2158" s="44"/>
      <c r="AD2158" s="37"/>
    </row>
    <row r="2159" spans="1:30" s="14" customFormat="1" x14ac:dyDescent="0.15">
      <c r="A2159" s="1"/>
      <c r="B2159" s="1"/>
      <c r="F2159" s="19"/>
      <c r="L2159" s="18"/>
      <c r="P2159" s="45"/>
      <c r="Q2159" s="45"/>
      <c r="R2159" s="45"/>
      <c r="S2159" s="44"/>
      <c r="AD2159" s="37"/>
    </row>
    <row r="2160" spans="1:30" s="14" customFormat="1" x14ac:dyDescent="0.15">
      <c r="A2160" s="1"/>
      <c r="B2160" s="1"/>
      <c r="F2160" s="19"/>
      <c r="L2160" s="18"/>
      <c r="P2160" s="45"/>
      <c r="Q2160" s="45"/>
      <c r="R2160" s="45"/>
      <c r="S2160" s="44"/>
      <c r="AD2160" s="37"/>
    </row>
    <row r="2161" spans="1:30" s="14" customFormat="1" x14ac:dyDescent="0.15">
      <c r="A2161" s="1"/>
      <c r="B2161" s="1"/>
      <c r="F2161" s="19"/>
      <c r="L2161" s="18"/>
      <c r="P2161" s="45"/>
      <c r="Q2161" s="45"/>
      <c r="R2161" s="45"/>
      <c r="S2161" s="44"/>
      <c r="AD2161" s="37"/>
    </row>
    <row r="2162" spans="1:30" s="14" customFormat="1" x14ac:dyDescent="0.15">
      <c r="A2162" s="1"/>
      <c r="B2162" s="1"/>
      <c r="F2162" s="19"/>
      <c r="L2162" s="18"/>
      <c r="P2162" s="45"/>
      <c r="Q2162" s="45"/>
      <c r="R2162" s="45"/>
      <c r="S2162" s="44"/>
      <c r="AD2162" s="37"/>
    </row>
    <row r="2163" spans="1:30" s="14" customFormat="1" x14ac:dyDescent="0.15">
      <c r="A2163" s="1"/>
      <c r="B2163" s="1"/>
      <c r="F2163" s="19"/>
      <c r="L2163" s="18"/>
      <c r="P2163" s="45"/>
      <c r="Q2163" s="45"/>
      <c r="R2163" s="45"/>
      <c r="S2163" s="44"/>
      <c r="AD2163" s="37"/>
    </row>
    <row r="2164" spans="1:30" s="14" customFormat="1" x14ac:dyDescent="0.15">
      <c r="A2164" s="1"/>
      <c r="B2164" s="1"/>
      <c r="F2164" s="19"/>
      <c r="L2164" s="18"/>
      <c r="P2164" s="45"/>
      <c r="Q2164" s="45"/>
      <c r="R2164" s="45"/>
      <c r="S2164" s="44"/>
      <c r="AD2164" s="37"/>
    </row>
    <row r="2165" spans="1:30" s="14" customFormat="1" x14ac:dyDescent="0.15">
      <c r="A2165" s="1"/>
      <c r="B2165" s="1"/>
      <c r="F2165" s="19"/>
      <c r="L2165" s="18"/>
      <c r="P2165" s="45"/>
      <c r="Q2165" s="45"/>
      <c r="R2165" s="45"/>
      <c r="S2165" s="44"/>
      <c r="AD2165" s="37"/>
    </row>
    <row r="2166" spans="1:30" s="14" customFormat="1" x14ac:dyDescent="0.15">
      <c r="A2166" s="1"/>
      <c r="B2166" s="1"/>
      <c r="F2166" s="19"/>
      <c r="L2166" s="18"/>
      <c r="P2166" s="45"/>
      <c r="Q2166" s="45"/>
      <c r="R2166" s="45"/>
      <c r="S2166" s="44"/>
      <c r="AD2166" s="37"/>
    </row>
    <row r="2167" spans="1:30" s="14" customFormat="1" x14ac:dyDescent="0.15">
      <c r="A2167" s="1"/>
      <c r="B2167" s="1"/>
      <c r="F2167" s="19"/>
      <c r="L2167" s="18"/>
      <c r="P2167" s="45"/>
      <c r="Q2167" s="45"/>
      <c r="R2167" s="45"/>
      <c r="S2167" s="44"/>
      <c r="AD2167" s="37"/>
    </row>
    <row r="2168" spans="1:30" s="14" customFormat="1" x14ac:dyDescent="0.15">
      <c r="A2168" s="1"/>
      <c r="B2168" s="1"/>
      <c r="F2168" s="19"/>
      <c r="L2168" s="18"/>
      <c r="P2168" s="45"/>
      <c r="Q2168" s="45"/>
      <c r="R2168" s="45"/>
      <c r="S2168" s="44"/>
      <c r="AD2168" s="37"/>
    </row>
    <row r="2169" spans="1:30" s="14" customFormat="1" x14ac:dyDescent="0.15">
      <c r="A2169" s="1"/>
      <c r="B2169" s="1"/>
      <c r="F2169" s="19"/>
      <c r="L2169" s="18"/>
      <c r="P2169" s="45"/>
      <c r="Q2169" s="45"/>
      <c r="R2169" s="45"/>
      <c r="S2169" s="44"/>
      <c r="AD2169" s="37"/>
    </row>
    <row r="2170" spans="1:30" s="14" customFormat="1" x14ac:dyDescent="0.15">
      <c r="A2170" s="1"/>
      <c r="B2170" s="1"/>
      <c r="F2170" s="19"/>
      <c r="L2170" s="18"/>
      <c r="P2170" s="45"/>
      <c r="Q2170" s="45"/>
      <c r="R2170" s="45"/>
      <c r="S2170" s="44"/>
      <c r="AD2170" s="37"/>
    </row>
    <row r="2171" spans="1:30" s="14" customFormat="1" x14ac:dyDescent="0.15">
      <c r="A2171" s="1"/>
      <c r="B2171" s="1"/>
      <c r="F2171" s="19"/>
      <c r="L2171" s="18"/>
      <c r="P2171" s="45"/>
      <c r="Q2171" s="45"/>
      <c r="R2171" s="45"/>
      <c r="S2171" s="44"/>
      <c r="AD2171" s="37"/>
    </row>
    <row r="2172" spans="1:30" s="14" customFormat="1" x14ac:dyDescent="0.15">
      <c r="A2172" s="1"/>
      <c r="B2172" s="1"/>
      <c r="F2172" s="19"/>
      <c r="L2172" s="18"/>
      <c r="P2172" s="45"/>
      <c r="Q2172" s="45"/>
      <c r="R2172" s="45"/>
      <c r="S2172" s="44"/>
      <c r="AD2172" s="37"/>
    </row>
    <row r="2173" spans="1:30" s="14" customFormat="1" x14ac:dyDescent="0.15">
      <c r="A2173" s="1"/>
      <c r="B2173" s="1"/>
      <c r="F2173" s="19"/>
      <c r="L2173" s="18"/>
      <c r="P2173" s="45"/>
      <c r="Q2173" s="45"/>
      <c r="R2173" s="45"/>
      <c r="S2173" s="44"/>
      <c r="AD2173" s="37"/>
    </row>
    <row r="2174" spans="1:30" s="14" customFormat="1" x14ac:dyDescent="0.15">
      <c r="A2174" s="1"/>
      <c r="B2174" s="1"/>
      <c r="F2174" s="19"/>
      <c r="L2174" s="18"/>
      <c r="P2174" s="45"/>
      <c r="Q2174" s="45"/>
      <c r="R2174" s="45"/>
      <c r="S2174" s="44"/>
      <c r="AD2174" s="37"/>
    </row>
    <row r="2175" spans="1:30" s="14" customFormat="1" x14ac:dyDescent="0.15">
      <c r="A2175" s="1"/>
      <c r="B2175" s="1"/>
      <c r="F2175" s="19"/>
      <c r="L2175" s="18"/>
      <c r="P2175" s="45"/>
      <c r="Q2175" s="45"/>
      <c r="R2175" s="45"/>
      <c r="S2175" s="44"/>
      <c r="AD2175" s="37"/>
    </row>
    <row r="2176" spans="1:30" s="14" customFormat="1" x14ac:dyDescent="0.15">
      <c r="A2176" s="1"/>
      <c r="B2176" s="1"/>
      <c r="F2176" s="19"/>
      <c r="L2176" s="18"/>
      <c r="P2176" s="45"/>
      <c r="Q2176" s="45"/>
      <c r="R2176" s="45"/>
      <c r="S2176" s="44"/>
      <c r="AD2176" s="37"/>
    </row>
    <row r="2177" spans="1:30" s="14" customFormat="1" x14ac:dyDescent="0.15">
      <c r="A2177" s="1"/>
      <c r="B2177" s="1"/>
      <c r="F2177" s="19"/>
      <c r="L2177" s="18"/>
      <c r="P2177" s="45"/>
      <c r="Q2177" s="45"/>
      <c r="R2177" s="45"/>
      <c r="S2177" s="44"/>
      <c r="AD2177" s="37"/>
    </row>
    <row r="2178" spans="1:30" s="14" customFormat="1" x14ac:dyDescent="0.15">
      <c r="A2178" s="1"/>
      <c r="B2178" s="1"/>
      <c r="F2178" s="19"/>
      <c r="L2178" s="18"/>
      <c r="P2178" s="45"/>
      <c r="Q2178" s="45"/>
      <c r="R2178" s="45"/>
      <c r="S2178" s="44"/>
      <c r="AD2178" s="37"/>
    </row>
    <row r="2179" spans="1:30" s="14" customFormat="1" x14ac:dyDescent="0.15">
      <c r="A2179" s="1"/>
      <c r="B2179" s="1"/>
      <c r="F2179" s="19"/>
      <c r="L2179" s="18"/>
      <c r="P2179" s="45"/>
      <c r="Q2179" s="45"/>
      <c r="R2179" s="45"/>
      <c r="S2179" s="44"/>
      <c r="AD2179" s="37"/>
    </row>
    <row r="2180" spans="1:30" s="14" customFormat="1" x14ac:dyDescent="0.15">
      <c r="A2180" s="1"/>
      <c r="B2180" s="1"/>
      <c r="F2180" s="19"/>
      <c r="L2180" s="18"/>
      <c r="P2180" s="45"/>
      <c r="Q2180" s="45"/>
      <c r="R2180" s="45"/>
      <c r="S2180" s="44"/>
      <c r="AD2180" s="37"/>
    </row>
    <row r="2181" spans="1:30" s="14" customFormat="1" x14ac:dyDescent="0.15">
      <c r="A2181" s="1"/>
      <c r="B2181" s="1"/>
      <c r="F2181" s="19"/>
      <c r="L2181" s="18"/>
      <c r="P2181" s="45"/>
      <c r="Q2181" s="45"/>
      <c r="R2181" s="45"/>
      <c r="S2181" s="44"/>
      <c r="AD2181" s="37"/>
    </row>
    <row r="2182" spans="1:30" s="14" customFormat="1" x14ac:dyDescent="0.15">
      <c r="A2182" s="1"/>
      <c r="B2182" s="1"/>
      <c r="F2182" s="19"/>
      <c r="L2182" s="18"/>
      <c r="P2182" s="45"/>
      <c r="Q2182" s="45"/>
      <c r="R2182" s="45"/>
      <c r="S2182" s="44"/>
      <c r="AD2182" s="37"/>
    </row>
    <row r="2183" spans="1:30" s="14" customFormat="1" x14ac:dyDescent="0.15">
      <c r="A2183" s="1"/>
      <c r="B2183" s="1"/>
      <c r="F2183" s="19"/>
      <c r="L2183" s="18"/>
      <c r="P2183" s="45"/>
      <c r="Q2183" s="45"/>
      <c r="R2183" s="45"/>
      <c r="S2183" s="44"/>
      <c r="AD2183" s="37"/>
    </row>
    <row r="2184" spans="1:30" s="14" customFormat="1" x14ac:dyDescent="0.15">
      <c r="A2184" s="1"/>
      <c r="B2184" s="1"/>
      <c r="F2184" s="19"/>
      <c r="L2184" s="18"/>
      <c r="P2184" s="45"/>
      <c r="Q2184" s="45"/>
      <c r="R2184" s="45"/>
      <c r="S2184" s="44"/>
      <c r="AD2184" s="37"/>
    </row>
    <row r="2185" spans="1:30" s="14" customFormat="1" x14ac:dyDescent="0.15">
      <c r="A2185" s="1"/>
      <c r="B2185" s="1"/>
      <c r="F2185" s="19"/>
      <c r="L2185" s="18"/>
      <c r="P2185" s="45"/>
      <c r="Q2185" s="45"/>
      <c r="R2185" s="45"/>
      <c r="S2185" s="44"/>
      <c r="AD2185" s="37"/>
    </row>
    <row r="2186" spans="1:30" s="14" customFormat="1" x14ac:dyDescent="0.15">
      <c r="A2186" s="1"/>
      <c r="B2186" s="1"/>
      <c r="F2186" s="19"/>
      <c r="L2186" s="18"/>
      <c r="P2186" s="45"/>
      <c r="Q2186" s="45"/>
      <c r="R2186" s="45"/>
      <c r="S2186" s="44"/>
      <c r="AD2186" s="37"/>
    </row>
    <row r="2187" spans="1:30" s="14" customFormat="1" x14ac:dyDescent="0.15">
      <c r="A2187" s="1"/>
      <c r="B2187" s="1"/>
      <c r="F2187" s="19"/>
      <c r="L2187" s="18"/>
      <c r="P2187" s="45"/>
      <c r="Q2187" s="45"/>
      <c r="R2187" s="45"/>
      <c r="S2187" s="44"/>
      <c r="AD2187" s="37"/>
    </row>
    <row r="2188" spans="1:30" s="14" customFormat="1" x14ac:dyDescent="0.15">
      <c r="A2188" s="1"/>
      <c r="B2188" s="1"/>
      <c r="F2188" s="19"/>
      <c r="L2188" s="18"/>
      <c r="P2188" s="45"/>
      <c r="Q2188" s="45"/>
      <c r="R2188" s="45"/>
      <c r="S2188" s="44"/>
      <c r="AD2188" s="37"/>
    </row>
    <row r="2189" spans="1:30" s="14" customFormat="1" x14ac:dyDescent="0.15">
      <c r="A2189" s="1"/>
      <c r="B2189" s="1"/>
      <c r="F2189" s="19"/>
      <c r="L2189" s="18"/>
      <c r="P2189" s="45"/>
      <c r="Q2189" s="45"/>
      <c r="R2189" s="45"/>
      <c r="S2189" s="44"/>
      <c r="AD2189" s="37"/>
    </row>
    <row r="2190" spans="1:30" s="14" customFormat="1" x14ac:dyDescent="0.15">
      <c r="A2190" s="1"/>
      <c r="B2190" s="1"/>
      <c r="F2190" s="19"/>
      <c r="L2190" s="18"/>
      <c r="P2190" s="45"/>
      <c r="Q2190" s="45"/>
      <c r="R2190" s="45"/>
      <c r="S2190" s="44"/>
      <c r="AD2190" s="37"/>
    </row>
    <row r="2191" spans="1:30" s="14" customFormat="1" x14ac:dyDescent="0.15">
      <c r="A2191" s="1"/>
      <c r="B2191" s="1"/>
      <c r="F2191" s="19"/>
      <c r="L2191" s="18"/>
      <c r="P2191" s="45"/>
      <c r="Q2191" s="45"/>
      <c r="R2191" s="45"/>
      <c r="S2191" s="44"/>
      <c r="AD2191" s="37"/>
    </row>
    <row r="2192" spans="1:30" s="14" customFormat="1" x14ac:dyDescent="0.15">
      <c r="A2192" s="1"/>
      <c r="B2192" s="1"/>
      <c r="F2192" s="19"/>
      <c r="L2192" s="18"/>
      <c r="P2192" s="45"/>
      <c r="Q2192" s="45"/>
      <c r="R2192" s="45"/>
      <c r="S2192" s="44"/>
      <c r="AD2192" s="37"/>
    </row>
    <row r="2193" spans="1:30" s="14" customFormat="1" x14ac:dyDescent="0.15">
      <c r="A2193" s="1"/>
      <c r="B2193" s="1"/>
      <c r="F2193" s="19"/>
      <c r="L2193" s="18"/>
      <c r="P2193" s="45"/>
      <c r="Q2193" s="45"/>
      <c r="R2193" s="45"/>
      <c r="S2193" s="44"/>
      <c r="AD2193" s="37"/>
    </row>
    <row r="2194" spans="1:30" s="14" customFormat="1" x14ac:dyDescent="0.15">
      <c r="A2194" s="1"/>
      <c r="B2194" s="1"/>
      <c r="F2194" s="19"/>
      <c r="L2194" s="18"/>
      <c r="P2194" s="45"/>
      <c r="Q2194" s="45"/>
      <c r="R2194" s="45"/>
      <c r="S2194" s="44"/>
      <c r="AD2194" s="37"/>
    </row>
    <row r="2195" spans="1:30" s="14" customFormat="1" x14ac:dyDescent="0.15">
      <c r="A2195" s="1"/>
      <c r="B2195" s="1"/>
      <c r="F2195" s="19"/>
      <c r="L2195" s="18"/>
      <c r="P2195" s="45"/>
      <c r="Q2195" s="45"/>
      <c r="R2195" s="45"/>
      <c r="S2195" s="44"/>
      <c r="AD2195" s="37"/>
    </row>
    <row r="2196" spans="1:30" s="14" customFormat="1" x14ac:dyDescent="0.15">
      <c r="A2196" s="1"/>
      <c r="B2196" s="1"/>
      <c r="F2196" s="19"/>
      <c r="L2196" s="18"/>
      <c r="P2196" s="45"/>
      <c r="Q2196" s="45"/>
      <c r="R2196" s="45"/>
      <c r="S2196" s="44"/>
      <c r="AD2196" s="37"/>
    </row>
    <row r="2197" spans="1:30" s="14" customFormat="1" x14ac:dyDescent="0.15">
      <c r="A2197" s="1"/>
      <c r="B2197" s="1"/>
      <c r="F2197" s="19"/>
      <c r="L2197" s="18"/>
      <c r="P2197" s="45"/>
      <c r="Q2197" s="45"/>
      <c r="R2197" s="45"/>
      <c r="S2197" s="44"/>
      <c r="AD2197" s="37"/>
    </row>
    <row r="2198" spans="1:30" s="14" customFormat="1" x14ac:dyDescent="0.15">
      <c r="A2198" s="1"/>
      <c r="B2198" s="1"/>
      <c r="F2198" s="19"/>
      <c r="L2198" s="18"/>
      <c r="P2198" s="45"/>
      <c r="Q2198" s="45"/>
      <c r="R2198" s="45"/>
      <c r="S2198" s="44"/>
      <c r="AD2198" s="37"/>
    </row>
    <row r="2199" spans="1:30" s="14" customFormat="1" x14ac:dyDescent="0.15">
      <c r="A2199" s="1"/>
      <c r="B2199" s="1"/>
      <c r="F2199" s="19"/>
      <c r="L2199" s="18"/>
      <c r="P2199" s="45"/>
      <c r="Q2199" s="45"/>
      <c r="R2199" s="45"/>
      <c r="S2199" s="44"/>
      <c r="AD2199" s="37"/>
    </row>
    <row r="2200" spans="1:30" s="14" customFormat="1" x14ac:dyDescent="0.15">
      <c r="A2200" s="1"/>
      <c r="B2200" s="1"/>
      <c r="F2200" s="19"/>
      <c r="L2200" s="18"/>
      <c r="P2200" s="45"/>
      <c r="Q2200" s="45"/>
      <c r="R2200" s="45"/>
      <c r="S2200" s="44"/>
      <c r="AD2200" s="37"/>
    </row>
    <row r="2201" spans="1:30" s="14" customFormat="1" x14ac:dyDescent="0.15">
      <c r="A2201" s="1"/>
      <c r="B2201" s="1"/>
      <c r="F2201" s="19"/>
      <c r="L2201" s="18"/>
      <c r="P2201" s="45"/>
      <c r="Q2201" s="45"/>
      <c r="R2201" s="45"/>
      <c r="S2201" s="44"/>
      <c r="AD2201" s="37"/>
    </row>
    <row r="2202" spans="1:30" s="14" customFormat="1" x14ac:dyDescent="0.15">
      <c r="A2202" s="1"/>
      <c r="B2202" s="1"/>
      <c r="F2202" s="19"/>
      <c r="L2202" s="18"/>
      <c r="P2202" s="45"/>
      <c r="Q2202" s="45"/>
      <c r="R2202" s="45"/>
      <c r="S2202" s="44"/>
      <c r="AD2202" s="37"/>
    </row>
    <row r="2203" spans="1:30" s="14" customFormat="1" x14ac:dyDescent="0.15">
      <c r="A2203" s="1"/>
      <c r="B2203" s="1"/>
      <c r="F2203" s="19"/>
      <c r="L2203" s="18"/>
      <c r="P2203" s="45"/>
      <c r="Q2203" s="45"/>
      <c r="R2203" s="45"/>
      <c r="S2203" s="44"/>
      <c r="AD2203" s="37"/>
    </row>
    <row r="2204" spans="1:30" s="14" customFormat="1" x14ac:dyDescent="0.15">
      <c r="A2204" s="1"/>
      <c r="B2204" s="1"/>
      <c r="F2204" s="19"/>
      <c r="L2204" s="18"/>
      <c r="P2204" s="45"/>
      <c r="Q2204" s="45"/>
      <c r="R2204" s="45"/>
      <c r="S2204" s="44"/>
      <c r="AD2204" s="37"/>
    </row>
    <row r="2205" spans="1:30" s="14" customFormat="1" x14ac:dyDescent="0.15">
      <c r="A2205" s="1"/>
      <c r="B2205" s="1"/>
      <c r="F2205" s="19"/>
      <c r="L2205" s="18"/>
      <c r="P2205" s="45"/>
      <c r="Q2205" s="45"/>
      <c r="R2205" s="45"/>
      <c r="S2205" s="44"/>
      <c r="AD2205" s="37"/>
    </row>
    <row r="2206" spans="1:30" s="14" customFormat="1" x14ac:dyDescent="0.15">
      <c r="A2206" s="1"/>
      <c r="B2206" s="1"/>
      <c r="F2206" s="19"/>
      <c r="L2206" s="18"/>
      <c r="P2206" s="45"/>
      <c r="Q2206" s="45"/>
      <c r="R2206" s="45"/>
      <c r="S2206" s="44"/>
      <c r="AD2206" s="37"/>
    </row>
    <row r="2207" spans="1:30" s="14" customFormat="1" x14ac:dyDescent="0.15">
      <c r="A2207" s="1"/>
      <c r="B2207" s="1"/>
      <c r="F2207" s="19"/>
      <c r="L2207" s="18"/>
      <c r="P2207" s="45"/>
      <c r="Q2207" s="45"/>
      <c r="R2207" s="45"/>
      <c r="S2207" s="44"/>
      <c r="AD2207" s="37"/>
    </row>
    <row r="2208" spans="1:30" s="14" customFormat="1" x14ac:dyDescent="0.15">
      <c r="A2208" s="1"/>
      <c r="B2208" s="1"/>
      <c r="F2208" s="19"/>
      <c r="L2208" s="18"/>
      <c r="P2208" s="45"/>
      <c r="Q2208" s="45"/>
      <c r="R2208" s="45"/>
      <c r="S2208" s="44"/>
      <c r="AD2208" s="37"/>
    </row>
    <row r="2209" spans="1:30" s="14" customFormat="1" x14ac:dyDescent="0.15">
      <c r="A2209" s="1"/>
      <c r="B2209" s="1"/>
      <c r="F2209" s="19"/>
      <c r="L2209" s="18"/>
      <c r="P2209" s="45"/>
      <c r="Q2209" s="45"/>
      <c r="R2209" s="45"/>
      <c r="S2209" s="44"/>
      <c r="AD2209" s="37"/>
    </row>
    <row r="2210" spans="1:30" s="14" customFormat="1" x14ac:dyDescent="0.15">
      <c r="A2210" s="1"/>
      <c r="B2210" s="1"/>
      <c r="F2210" s="19"/>
      <c r="L2210" s="18"/>
      <c r="P2210" s="45"/>
      <c r="Q2210" s="45"/>
      <c r="R2210" s="45"/>
      <c r="S2210" s="44"/>
      <c r="AD2210" s="37"/>
    </row>
    <row r="2211" spans="1:30" s="14" customFormat="1" x14ac:dyDescent="0.15">
      <c r="A2211" s="1"/>
      <c r="B2211" s="1"/>
      <c r="F2211" s="19"/>
      <c r="L2211" s="18"/>
      <c r="P2211" s="45"/>
      <c r="Q2211" s="45"/>
      <c r="R2211" s="45"/>
      <c r="S2211" s="44"/>
      <c r="AD2211" s="37"/>
    </row>
    <row r="2212" spans="1:30" s="14" customFormat="1" x14ac:dyDescent="0.15">
      <c r="A2212" s="1"/>
      <c r="B2212" s="1"/>
      <c r="F2212" s="19"/>
      <c r="L2212" s="18"/>
      <c r="P2212" s="45"/>
      <c r="Q2212" s="45"/>
      <c r="R2212" s="45"/>
      <c r="S2212" s="44"/>
      <c r="AD2212" s="37"/>
    </row>
    <row r="2213" spans="1:30" s="14" customFormat="1" x14ac:dyDescent="0.15">
      <c r="A2213" s="1"/>
      <c r="B2213" s="1"/>
      <c r="F2213" s="19"/>
      <c r="L2213" s="18"/>
      <c r="P2213" s="45"/>
      <c r="Q2213" s="45"/>
      <c r="R2213" s="45"/>
      <c r="S2213" s="44"/>
      <c r="AD2213" s="37"/>
    </row>
    <row r="2214" spans="1:30" s="14" customFormat="1" x14ac:dyDescent="0.15">
      <c r="A2214" s="1"/>
      <c r="B2214" s="1"/>
      <c r="F2214" s="19"/>
      <c r="L2214" s="18"/>
      <c r="P2214" s="45"/>
      <c r="Q2214" s="45"/>
      <c r="R2214" s="45"/>
      <c r="S2214" s="44"/>
      <c r="AD2214" s="37"/>
    </row>
    <row r="2215" spans="1:30" s="14" customFormat="1" x14ac:dyDescent="0.15">
      <c r="A2215" s="1"/>
      <c r="B2215" s="1"/>
      <c r="F2215" s="19"/>
      <c r="L2215" s="18"/>
      <c r="P2215" s="45"/>
      <c r="Q2215" s="45"/>
      <c r="R2215" s="45"/>
      <c r="S2215" s="44"/>
      <c r="AD2215" s="37"/>
    </row>
    <row r="2216" spans="1:30" s="14" customFormat="1" x14ac:dyDescent="0.15">
      <c r="A2216" s="1"/>
      <c r="B2216" s="1"/>
      <c r="F2216" s="19"/>
      <c r="L2216" s="18"/>
      <c r="P2216" s="45"/>
      <c r="Q2216" s="45"/>
      <c r="R2216" s="45"/>
      <c r="S2216" s="44"/>
      <c r="AD2216" s="37"/>
    </row>
    <row r="2217" spans="1:30" s="14" customFormat="1" x14ac:dyDescent="0.15">
      <c r="A2217" s="1"/>
      <c r="B2217" s="1"/>
      <c r="F2217" s="19"/>
      <c r="L2217" s="18"/>
      <c r="P2217" s="45"/>
      <c r="Q2217" s="45"/>
      <c r="R2217" s="45"/>
      <c r="S2217" s="44"/>
      <c r="AD2217" s="37"/>
    </row>
    <row r="2218" spans="1:30" s="14" customFormat="1" x14ac:dyDescent="0.15">
      <c r="A2218" s="1"/>
      <c r="B2218" s="1"/>
      <c r="F2218" s="19"/>
      <c r="L2218" s="18"/>
      <c r="P2218" s="45"/>
      <c r="Q2218" s="45"/>
      <c r="R2218" s="45"/>
      <c r="S2218" s="44"/>
      <c r="AD2218" s="37"/>
    </row>
    <row r="2219" spans="1:30" s="14" customFormat="1" x14ac:dyDescent="0.15">
      <c r="A2219" s="1"/>
      <c r="B2219" s="1"/>
      <c r="F2219" s="19"/>
      <c r="L2219" s="18"/>
      <c r="P2219" s="45"/>
      <c r="Q2219" s="45"/>
      <c r="R2219" s="45"/>
      <c r="S2219" s="44"/>
      <c r="AD2219" s="37"/>
    </row>
    <row r="2220" spans="1:30" s="14" customFormat="1" x14ac:dyDescent="0.15">
      <c r="A2220" s="1"/>
      <c r="B2220" s="1"/>
      <c r="F2220" s="19"/>
      <c r="L2220" s="18"/>
      <c r="P2220" s="45"/>
      <c r="Q2220" s="45"/>
      <c r="R2220" s="45"/>
      <c r="S2220" s="44"/>
      <c r="AD2220" s="37"/>
    </row>
    <row r="2221" spans="1:30" s="14" customFormat="1" x14ac:dyDescent="0.15">
      <c r="A2221" s="1"/>
      <c r="B2221" s="1"/>
      <c r="F2221" s="19"/>
      <c r="L2221" s="18"/>
      <c r="P2221" s="45"/>
      <c r="Q2221" s="45"/>
      <c r="R2221" s="45"/>
      <c r="S2221" s="44"/>
      <c r="AD2221" s="37"/>
    </row>
    <row r="2222" spans="1:30" s="14" customFormat="1" x14ac:dyDescent="0.15">
      <c r="A2222" s="1"/>
      <c r="B2222" s="1"/>
      <c r="F2222" s="19"/>
      <c r="L2222" s="18"/>
      <c r="P2222" s="45"/>
      <c r="Q2222" s="45"/>
      <c r="R2222" s="45"/>
      <c r="S2222" s="44"/>
      <c r="AD2222" s="37"/>
    </row>
    <row r="2223" spans="1:30" s="14" customFormat="1" x14ac:dyDescent="0.15">
      <c r="A2223" s="1"/>
      <c r="B2223" s="1"/>
      <c r="F2223" s="19"/>
      <c r="L2223" s="18"/>
      <c r="P2223" s="45"/>
      <c r="Q2223" s="45"/>
      <c r="R2223" s="45"/>
      <c r="S2223" s="44"/>
      <c r="AD2223" s="37"/>
    </row>
    <row r="2224" spans="1:30" s="14" customFormat="1" x14ac:dyDescent="0.15">
      <c r="A2224" s="1"/>
      <c r="B2224" s="1"/>
      <c r="F2224" s="19"/>
      <c r="L2224" s="18"/>
      <c r="P2224" s="45"/>
      <c r="Q2224" s="45"/>
      <c r="R2224" s="45"/>
      <c r="S2224" s="44"/>
      <c r="AD2224" s="37"/>
    </row>
    <row r="2225" spans="1:30" s="14" customFormat="1" x14ac:dyDescent="0.15">
      <c r="A2225" s="1"/>
      <c r="B2225" s="1"/>
      <c r="F2225" s="19"/>
      <c r="L2225" s="18"/>
      <c r="P2225" s="45"/>
      <c r="Q2225" s="45"/>
      <c r="R2225" s="45"/>
      <c r="S2225" s="44"/>
      <c r="AD2225" s="37"/>
    </row>
    <row r="2226" spans="1:30" s="14" customFormat="1" x14ac:dyDescent="0.15">
      <c r="A2226" s="1"/>
      <c r="B2226" s="1"/>
      <c r="F2226" s="19"/>
      <c r="L2226" s="18"/>
      <c r="P2226" s="45"/>
      <c r="Q2226" s="45"/>
      <c r="R2226" s="45"/>
      <c r="S2226" s="44"/>
      <c r="AD2226" s="37"/>
    </row>
    <row r="2227" spans="1:30" s="14" customFormat="1" x14ac:dyDescent="0.15">
      <c r="A2227" s="1"/>
      <c r="B2227" s="1"/>
      <c r="F2227" s="19"/>
      <c r="L2227" s="18"/>
      <c r="P2227" s="45"/>
      <c r="Q2227" s="45"/>
      <c r="R2227" s="45"/>
      <c r="S2227" s="44"/>
      <c r="AD2227" s="37"/>
    </row>
    <row r="2228" spans="1:30" s="14" customFormat="1" x14ac:dyDescent="0.15">
      <c r="A2228" s="1"/>
      <c r="B2228" s="1"/>
      <c r="F2228" s="19"/>
      <c r="L2228" s="18"/>
      <c r="P2228" s="45"/>
      <c r="Q2228" s="45"/>
      <c r="R2228" s="45"/>
      <c r="S2228" s="44"/>
      <c r="AD2228" s="37"/>
    </row>
    <row r="2229" spans="1:30" s="14" customFormat="1" x14ac:dyDescent="0.15">
      <c r="A2229" s="1"/>
      <c r="B2229" s="1"/>
      <c r="F2229" s="19"/>
      <c r="L2229" s="18"/>
      <c r="P2229" s="45"/>
      <c r="Q2229" s="45"/>
      <c r="R2229" s="45"/>
      <c r="S2229" s="44"/>
      <c r="AD2229" s="37"/>
    </row>
    <row r="2230" spans="1:30" s="14" customFormat="1" x14ac:dyDescent="0.15">
      <c r="A2230" s="1"/>
      <c r="B2230" s="1"/>
      <c r="F2230" s="19"/>
      <c r="L2230" s="18"/>
      <c r="P2230" s="45"/>
      <c r="Q2230" s="45"/>
      <c r="R2230" s="45"/>
      <c r="S2230" s="44"/>
      <c r="AD2230" s="37"/>
    </row>
    <row r="2231" spans="1:30" s="14" customFormat="1" x14ac:dyDescent="0.15">
      <c r="A2231" s="1"/>
      <c r="B2231" s="1"/>
      <c r="F2231" s="19"/>
      <c r="L2231" s="18"/>
      <c r="P2231" s="45"/>
      <c r="Q2231" s="45"/>
      <c r="R2231" s="45"/>
      <c r="S2231" s="44"/>
      <c r="AD2231" s="37"/>
    </row>
    <row r="2232" spans="1:30" s="14" customFormat="1" x14ac:dyDescent="0.15">
      <c r="A2232" s="1"/>
      <c r="B2232" s="1"/>
      <c r="F2232" s="19"/>
      <c r="L2232" s="18"/>
      <c r="P2232" s="45"/>
      <c r="Q2232" s="45"/>
      <c r="R2232" s="45"/>
      <c r="S2232" s="44"/>
      <c r="AD2232" s="37"/>
    </row>
    <row r="2233" spans="1:30" s="14" customFormat="1" x14ac:dyDescent="0.15">
      <c r="A2233" s="1"/>
      <c r="B2233" s="1"/>
      <c r="F2233" s="19"/>
      <c r="L2233" s="18"/>
      <c r="P2233" s="45"/>
      <c r="Q2233" s="45"/>
      <c r="R2233" s="45"/>
      <c r="S2233" s="44"/>
      <c r="AD2233" s="37"/>
    </row>
    <row r="2234" spans="1:30" s="14" customFormat="1" x14ac:dyDescent="0.15">
      <c r="A2234" s="1"/>
      <c r="B2234" s="1"/>
      <c r="F2234" s="19"/>
      <c r="L2234" s="18"/>
      <c r="P2234" s="45"/>
      <c r="Q2234" s="45"/>
      <c r="R2234" s="45"/>
      <c r="S2234" s="44"/>
      <c r="AD2234" s="37"/>
    </row>
    <row r="2235" spans="1:30" s="14" customFormat="1" x14ac:dyDescent="0.15">
      <c r="A2235" s="1"/>
      <c r="B2235" s="1"/>
      <c r="F2235" s="19"/>
      <c r="L2235" s="18"/>
      <c r="P2235" s="45"/>
      <c r="Q2235" s="45"/>
      <c r="R2235" s="45"/>
      <c r="S2235" s="44"/>
      <c r="AD2235" s="37"/>
    </row>
    <row r="2236" spans="1:30" s="14" customFormat="1" x14ac:dyDescent="0.15">
      <c r="A2236" s="1"/>
      <c r="B2236" s="1"/>
      <c r="F2236" s="19"/>
      <c r="L2236" s="18"/>
      <c r="P2236" s="45"/>
      <c r="Q2236" s="45"/>
      <c r="R2236" s="45"/>
      <c r="S2236" s="44"/>
      <c r="AD2236" s="37"/>
    </row>
    <row r="2237" spans="1:30" s="14" customFormat="1" x14ac:dyDescent="0.15">
      <c r="A2237" s="1"/>
      <c r="B2237" s="1"/>
      <c r="F2237" s="19"/>
      <c r="L2237" s="18"/>
      <c r="P2237" s="45"/>
      <c r="Q2237" s="45"/>
      <c r="R2237" s="45"/>
      <c r="S2237" s="44"/>
      <c r="AD2237" s="37"/>
    </row>
    <row r="2238" spans="1:30" s="14" customFormat="1" x14ac:dyDescent="0.15">
      <c r="A2238" s="1"/>
      <c r="B2238" s="1"/>
      <c r="F2238" s="19"/>
      <c r="L2238" s="18"/>
      <c r="P2238" s="45"/>
      <c r="Q2238" s="45"/>
      <c r="R2238" s="45"/>
      <c r="S2238" s="44"/>
      <c r="AD2238" s="37"/>
    </row>
    <row r="2239" spans="1:30" s="14" customFormat="1" x14ac:dyDescent="0.15">
      <c r="A2239" s="1"/>
      <c r="B2239" s="1"/>
      <c r="F2239" s="19"/>
      <c r="L2239" s="18"/>
      <c r="P2239" s="45"/>
      <c r="Q2239" s="45"/>
      <c r="R2239" s="45"/>
      <c r="S2239" s="44"/>
      <c r="AD2239" s="37"/>
    </row>
    <row r="2240" spans="1:30" s="14" customFormat="1" x14ac:dyDescent="0.15">
      <c r="A2240" s="1"/>
      <c r="B2240" s="1"/>
      <c r="F2240" s="19"/>
      <c r="L2240" s="18"/>
      <c r="P2240" s="45"/>
      <c r="Q2240" s="45"/>
      <c r="R2240" s="45"/>
      <c r="S2240" s="44"/>
      <c r="AD2240" s="37"/>
    </row>
    <row r="2241" spans="1:30" s="14" customFormat="1" x14ac:dyDescent="0.15">
      <c r="A2241" s="1"/>
      <c r="B2241" s="1"/>
      <c r="F2241" s="19"/>
      <c r="L2241" s="18"/>
      <c r="P2241" s="45"/>
      <c r="Q2241" s="45"/>
      <c r="R2241" s="45"/>
      <c r="S2241" s="44"/>
      <c r="AD2241" s="37"/>
    </row>
    <row r="2242" spans="1:30" s="14" customFormat="1" x14ac:dyDescent="0.15">
      <c r="A2242" s="1"/>
      <c r="B2242" s="1"/>
      <c r="F2242" s="19"/>
      <c r="L2242" s="18"/>
      <c r="P2242" s="45"/>
      <c r="Q2242" s="45"/>
      <c r="R2242" s="45"/>
      <c r="S2242" s="44"/>
      <c r="AD2242" s="37"/>
    </row>
    <row r="2243" spans="1:30" s="14" customFormat="1" x14ac:dyDescent="0.15">
      <c r="A2243" s="1"/>
      <c r="B2243" s="1"/>
      <c r="F2243" s="19"/>
      <c r="L2243" s="18"/>
      <c r="P2243" s="45"/>
      <c r="Q2243" s="45"/>
      <c r="R2243" s="45"/>
      <c r="S2243" s="44"/>
      <c r="AD2243" s="37"/>
    </row>
    <row r="2244" spans="1:30" s="14" customFormat="1" x14ac:dyDescent="0.15">
      <c r="A2244" s="1"/>
      <c r="B2244" s="1"/>
      <c r="F2244" s="19"/>
      <c r="L2244" s="18"/>
      <c r="P2244" s="45"/>
      <c r="Q2244" s="45"/>
      <c r="R2244" s="45"/>
      <c r="S2244" s="44"/>
      <c r="AD2244" s="37"/>
    </row>
    <row r="2245" spans="1:30" s="14" customFormat="1" x14ac:dyDescent="0.15">
      <c r="A2245" s="1"/>
      <c r="B2245" s="1"/>
      <c r="F2245" s="19"/>
      <c r="L2245" s="18"/>
      <c r="P2245" s="45"/>
      <c r="Q2245" s="45"/>
      <c r="R2245" s="45"/>
      <c r="S2245" s="44"/>
      <c r="AD2245" s="37"/>
    </row>
    <row r="2246" spans="1:30" s="14" customFormat="1" x14ac:dyDescent="0.15">
      <c r="A2246" s="1"/>
      <c r="B2246" s="1"/>
      <c r="F2246" s="19"/>
      <c r="L2246" s="18"/>
      <c r="P2246" s="45"/>
      <c r="Q2246" s="45"/>
      <c r="R2246" s="45"/>
      <c r="S2246" s="44"/>
      <c r="AD2246" s="37"/>
    </row>
    <row r="2247" spans="1:30" s="14" customFormat="1" x14ac:dyDescent="0.15">
      <c r="A2247" s="1"/>
      <c r="B2247" s="1"/>
      <c r="F2247" s="19"/>
      <c r="L2247" s="18"/>
      <c r="P2247" s="45"/>
      <c r="Q2247" s="45"/>
      <c r="R2247" s="45"/>
      <c r="S2247" s="44"/>
      <c r="AD2247" s="37"/>
    </row>
    <row r="2248" spans="1:30" s="14" customFormat="1" x14ac:dyDescent="0.15">
      <c r="A2248" s="1"/>
      <c r="B2248" s="1"/>
      <c r="F2248" s="19"/>
      <c r="L2248" s="18"/>
      <c r="P2248" s="45"/>
      <c r="Q2248" s="45"/>
      <c r="R2248" s="45"/>
      <c r="S2248" s="44"/>
      <c r="AD2248" s="37"/>
    </row>
    <row r="2249" spans="1:30" s="14" customFormat="1" x14ac:dyDescent="0.15">
      <c r="A2249" s="1"/>
      <c r="B2249" s="1"/>
      <c r="F2249" s="19"/>
      <c r="L2249" s="18"/>
      <c r="P2249" s="45"/>
      <c r="Q2249" s="45"/>
      <c r="R2249" s="45"/>
      <c r="S2249" s="44"/>
      <c r="AD2249" s="37"/>
    </row>
    <row r="2250" spans="1:30" s="14" customFormat="1" x14ac:dyDescent="0.15">
      <c r="A2250" s="1"/>
      <c r="B2250" s="1"/>
      <c r="F2250" s="19"/>
      <c r="L2250" s="18"/>
      <c r="P2250" s="45"/>
      <c r="Q2250" s="45"/>
      <c r="R2250" s="45"/>
      <c r="S2250" s="44"/>
      <c r="AD2250" s="37"/>
    </row>
    <row r="2251" spans="1:30" s="14" customFormat="1" x14ac:dyDescent="0.15">
      <c r="A2251" s="1"/>
      <c r="B2251" s="1"/>
      <c r="F2251" s="19"/>
      <c r="L2251" s="18"/>
      <c r="P2251" s="45"/>
      <c r="Q2251" s="45"/>
      <c r="R2251" s="45"/>
      <c r="S2251" s="44"/>
      <c r="AD2251" s="37"/>
    </row>
    <row r="2252" spans="1:30" s="14" customFormat="1" x14ac:dyDescent="0.15">
      <c r="A2252" s="1"/>
      <c r="B2252" s="1"/>
      <c r="F2252" s="19"/>
      <c r="L2252" s="18"/>
      <c r="P2252" s="45"/>
      <c r="Q2252" s="45"/>
      <c r="R2252" s="45"/>
      <c r="S2252" s="44"/>
      <c r="AD2252" s="37"/>
    </row>
    <row r="2253" spans="1:30" s="14" customFormat="1" x14ac:dyDescent="0.15">
      <c r="A2253" s="1"/>
      <c r="B2253" s="1"/>
      <c r="F2253" s="19"/>
      <c r="L2253" s="18"/>
      <c r="P2253" s="45"/>
      <c r="Q2253" s="45"/>
      <c r="R2253" s="45"/>
      <c r="S2253" s="44"/>
      <c r="AD2253" s="37"/>
    </row>
    <row r="2254" spans="1:30" s="14" customFormat="1" x14ac:dyDescent="0.15">
      <c r="A2254" s="1"/>
      <c r="B2254" s="1"/>
      <c r="F2254" s="19"/>
      <c r="L2254" s="18"/>
      <c r="P2254" s="45"/>
      <c r="Q2254" s="45"/>
      <c r="R2254" s="45"/>
      <c r="S2254" s="44"/>
      <c r="AD2254" s="37"/>
    </row>
    <row r="2255" spans="1:30" s="14" customFormat="1" x14ac:dyDescent="0.15">
      <c r="A2255" s="1"/>
      <c r="B2255" s="1"/>
      <c r="F2255" s="19"/>
      <c r="L2255" s="18"/>
      <c r="P2255" s="45"/>
      <c r="Q2255" s="45"/>
      <c r="R2255" s="45"/>
      <c r="S2255" s="44"/>
      <c r="AD2255" s="37"/>
    </row>
    <row r="2256" spans="1:30" s="14" customFormat="1" x14ac:dyDescent="0.15">
      <c r="A2256" s="1"/>
      <c r="B2256" s="1"/>
      <c r="F2256" s="19"/>
      <c r="L2256" s="18"/>
      <c r="P2256" s="45"/>
      <c r="Q2256" s="45"/>
      <c r="R2256" s="45"/>
      <c r="S2256" s="44"/>
      <c r="AD2256" s="37"/>
    </row>
    <row r="2257" spans="1:30" s="14" customFormat="1" x14ac:dyDescent="0.15">
      <c r="A2257" s="1"/>
      <c r="B2257" s="1"/>
      <c r="F2257" s="19"/>
      <c r="L2257" s="18"/>
      <c r="P2257" s="45"/>
      <c r="Q2257" s="45"/>
      <c r="R2257" s="45"/>
      <c r="S2257" s="44"/>
      <c r="AD2257" s="37"/>
    </row>
    <row r="2258" spans="1:30" s="14" customFormat="1" x14ac:dyDescent="0.15">
      <c r="A2258" s="1"/>
      <c r="B2258" s="1"/>
      <c r="F2258" s="19"/>
      <c r="L2258" s="18"/>
      <c r="P2258" s="45"/>
      <c r="Q2258" s="45"/>
      <c r="R2258" s="45"/>
      <c r="S2258" s="44"/>
      <c r="AD2258" s="37"/>
    </row>
    <row r="2259" spans="1:30" s="14" customFormat="1" x14ac:dyDescent="0.15">
      <c r="A2259" s="1"/>
      <c r="B2259" s="1"/>
      <c r="F2259" s="19"/>
      <c r="L2259" s="18"/>
      <c r="P2259" s="45"/>
      <c r="Q2259" s="45"/>
      <c r="R2259" s="45"/>
      <c r="S2259" s="44"/>
      <c r="AD2259" s="37"/>
    </row>
    <row r="2260" spans="1:30" s="14" customFormat="1" x14ac:dyDescent="0.15">
      <c r="A2260" s="1"/>
      <c r="B2260" s="1"/>
      <c r="F2260" s="19"/>
      <c r="L2260" s="18"/>
      <c r="P2260" s="45"/>
      <c r="Q2260" s="45"/>
      <c r="R2260" s="45"/>
      <c r="S2260" s="44"/>
      <c r="AD2260" s="37"/>
    </row>
    <row r="2261" spans="1:30" s="14" customFormat="1" x14ac:dyDescent="0.15">
      <c r="A2261" s="1"/>
      <c r="B2261" s="1"/>
      <c r="F2261" s="19"/>
      <c r="L2261" s="18"/>
      <c r="P2261" s="45"/>
      <c r="Q2261" s="45"/>
      <c r="R2261" s="45"/>
      <c r="S2261" s="44"/>
      <c r="AD2261" s="37"/>
    </row>
    <row r="2262" spans="1:30" s="14" customFormat="1" x14ac:dyDescent="0.15">
      <c r="A2262" s="1"/>
      <c r="B2262" s="1"/>
      <c r="F2262" s="19"/>
      <c r="L2262" s="18"/>
      <c r="P2262" s="45"/>
      <c r="Q2262" s="45"/>
      <c r="R2262" s="45"/>
      <c r="S2262" s="44"/>
      <c r="AD2262" s="37"/>
    </row>
    <row r="2263" spans="1:30" s="14" customFormat="1" x14ac:dyDescent="0.15">
      <c r="A2263" s="1"/>
      <c r="B2263" s="1"/>
      <c r="F2263" s="19"/>
      <c r="L2263" s="18"/>
      <c r="P2263" s="45"/>
      <c r="Q2263" s="45"/>
      <c r="R2263" s="45"/>
      <c r="S2263" s="44"/>
      <c r="AD2263" s="37"/>
    </row>
    <row r="2264" spans="1:30" s="14" customFormat="1" x14ac:dyDescent="0.15">
      <c r="A2264" s="1"/>
      <c r="B2264" s="1"/>
      <c r="F2264" s="19"/>
      <c r="L2264" s="18"/>
      <c r="P2264" s="45"/>
      <c r="Q2264" s="45"/>
      <c r="R2264" s="45"/>
      <c r="S2264" s="44"/>
      <c r="AD2264" s="37"/>
    </row>
    <row r="2265" spans="1:30" s="14" customFormat="1" x14ac:dyDescent="0.15">
      <c r="A2265" s="1"/>
      <c r="B2265" s="1"/>
      <c r="F2265" s="19"/>
      <c r="L2265" s="18"/>
      <c r="P2265" s="45"/>
      <c r="Q2265" s="45"/>
      <c r="R2265" s="45"/>
      <c r="S2265" s="44"/>
      <c r="AD2265" s="37"/>
    </row>
    <row r="2266" spans="1:30" s="14" customFormat="1" x14ac:dyDescent="0.15">
      <c r="A2266" s="1"/>
      <c r="B2266" s="1"/>
      <c r="F2266" s="19"/>
      <c r="L2266" s="18"/>
      <c r="P2266" s="45"/>
      <c r="Q2266" s="45"/>
      <c r="R2266" s="45"/>
      <c r="S2266" s="44"/>
      <c r="AD2266" s="37"/>
    </row>
    <row r="2267" spans="1:30" s="14" customFormat="1" x14ac:dyDescent="0.15">
      <c r="A2267" s="1"/>
      <c r="B2267" s="1"/>
      <c r="F2267" s="19"/>
      <c r="L2267" s="18"/>
      <c r="P2267" s="45"/>
      <c r="Q2267" s="45"/>
      <c r="R2267" s="45"/>
      <c r="S2267" s="44"/>
      <c r="AD2267" s="37"/>
    </row>
    <row r="2268" spans="1:30" s="14" customFormat="1" x14ac:dyDescent="0.15">
      <c r="A2268" s="1"/>
      <c r="B2268" s="1"/>
      <c r="F2268" s="19"/>
      <c r="L2268" s="18"/>
      <c r="P2268" s="45"/>
      <c r="Q2268" s="45"/>
      <c r="R2268" s="45"/>
      <c r="S2268" s="44"/>
      <c r="AD2268" s="37"/>
    </row>
    <row r="2269" spans="1:30" s="14" customFormat="1" x14ac:dyDescent="0.15">
      <c r="A2269" s="1"/>
      <c r="B2269" s="1"/>
      <c r="F2269" s="19"/>
      <c r="L2269" s="18"/>
      <c r="P2269" s="45"/>
      <c r="Q2269" s="45"/>
      <c r="R2269" s="45"/>
      <c r="S2269" s="44"/>
      <c r="AD2269" s="37"/>
    </row>
    <row r="2270" spans="1:30" s="14" customFormat="1" x14ac:dyDescent="0.15">
      <c r="A2270" s="1"/>
      <c r="B2270" s="1"/>
      <c r="F2270" s="19"/>
      <c r="L2270" s="18"/>
      <c r="P2270" s="45"/>
      <c r="Q2270" s="45"/>
      <c r="R2270" s="45"/>
      <c r="S2270" s="44"/>
      <c r="AD2270" s="37"/>
    </row>
    <row r="2271" spans="1:30" s="14" customFormat="1" x14ac:dyDescent="0.15">
      <c r="A2271" s="1"/>
      <c r="B2271" s="1"/>
      <c r="F2271" s="19"/>
      <c r="L2271" s="18"/>
      <c r="P2271" s="45"/>
      <c r="Q2271" s="45"/>
      <c r="R2271" s="45"/>
      <c r="S2271" s="44"/>
      <c r="AD2271" s="37"/>
    </row>
    <row r="2272" spans="1:30" s="14" customFormat="1" x14ac:dyDescent="0.15">
      <c r="A2272" s="1"/>
      <c r="B2272" s="1"/>
      <c r="F2272" s="19"/>
      <c r="L2272" s="18"/>
      <c r="P2272" s="45"/>
      <c r="Q2272" s="45"/>
      <c r="R2272" s="45"/>
      <c r="S2272" s="44"/>
      <c r="AD2272" s="37"/>
    </row>
    <row r="2273" spans="1:30" s="14" customFormat="1" x14ac:dyDescent="0.15">
      <c r="A2273" s="1"/>
      <c r="B2273" s="1"/>
      <c r="F2273" s="19"/>
      <c r="L2273" s="18"/>
      <c r="P2273" s="45"/>
      <c r="Q2273" s="45"/>
      <c r="R2273" s="45"/>
      <c r="S2273" s="44"/>
      <c r="AD2273" s="37"/>
    </row>
    <row r="2274" spans="1:30" s="14" customFormat="1" x14ac:dyDescent="0.15">
      <c r="A2274" s="1"/>
      <c r="B2274" s="1"/>
      <c r="F2274" s="19"/>
      <c r="L2274" s="18"/>
      <c r="P2274" s="45"/>
      <c r="Q2274" s="45"/>
      <c r="R2274" s="45"/>
      <c r="S2274" s="44"/>
      <c r="AD2274" s="37"/>
    </row>
    <row r="2275" spans="1:30" s="14" customFormat="1" x14ac:dyDescent="0.15">
      <c r="A2275" s="1"/>
      <c r="B2275" s="1"/>
      <c r="F2275" s="19"/>
      <c r="L2275" s="18"/>
      <c r="P2275" s="45"/>
      <c r="Q2275" s="45"/>
      <c r="R2275" s="45"/>
      <c r="S2275" s="44"/>
      <c r="AD2275" s="37"/>
    </row>
    <row r="2276" spans="1:30" s="14" customFormat="1" x14ac:dyDescent="0.15">
      <c r="A2276" s="1"/>
      <c r="B2276" s="1"/>
      <c r="F2276" s="19"/>
      <c r="L2276" s="18"/>
      <c r="P2276" s="45"/>
      <c r="Q2276" s="45"/>
      <c r="R2276" s="45"/>
      <c r="S2276" s="44"/>
      <c r="AD2276" s="37"/>
    </row>
    <row r="2277" spans="1:30" s="14" customFormat="1" x14ac:dyDescent="0.15">
      <c r="A2277" s="1"/>
      <c r="B2277" s="1"/>
      <c r="F2277" s="19"/>
      <c r="L2277" s="18"/>
      <c r="P2277" s="45"/>
      <c r="Q2277" s="45"/>
      <c r="R2277" s="45"/>
      <c r="S2277" s="44"/>
      <c r="AD2277" s="37"/>
    </row>
    <row r="2278" spans="1:30" s="14" customFormat="1" x14ac:dyDescent="0.15">
      <c r="A2278" s="1"/>
      <c r="B2278" s="1"/>
      <c r="F2278" s="19"/>
      <c r="L2278" s="18"/>
      <c r="P2278" s="45"/>
      <c r="Q2278" s="45"/>
      <c r="R2278" s="45"/>
      <c r="S2278" s="44"/>
      <c r="AD2278" s="37"/>
    </row>
    <row r="2279" spans="1:30" s="14" customFormat="1" x14ac:dyDescent="0.15">
      <c r="A2279" s="1"/>
      <c r="B2279" s="1"/>
      <c r="F2279" s="19"/>
      <c r="L2279" s="18"/>
      <c r="P2279" s="45"/>
      <c r="Q2279" s="45"/>
      <c r="R2279" s="45"/>
      <c r="S2279" s="44"/>
      <c r="AD2279" s="37"/>
    </row>
    <row r="2280" spans="1:30" s="14" customFormat="1" x14ac:dyDescent="0.15">
      <c r="A2280" s="1"/>
      <c r="B2280" s="1"/>
      <c r="F2280" s="19"/>
      <c r="L2280" s="18"/>
      <c r="P2280" s="45"/>
      <c r="Q2280" s="45"/>
      <c r="R2280" s="45"/>
      <c r="S2280" s="44"/>
      <c r="AD2280" s="37"/>
    </row>
    <row r="2281" spans="1:30" s="14" customFormat="1" x14ac:dyDescent="0.15">
      <c r="A2281" s="1"/>
      <c r="B2281" s="1"/>
      <c r="F2281" s="19"/>
      <c r="L2281" s="18"/>
      <c r="P2281" s="45"/>
      <c r="Q2281" s="45"/>
      <c r="R2281" s="45"/>
      <c r="S2281" s="44"/>
      <c r="AD2281" s="37"/>
    </row>
    <row r="2282" spans="1:30" s="14" customFormat="1" x14ac:dyDescent="0.15">
      <c r="A2282" s="1"/>
      <c r="B2282" s="1"/>
      <c r="F2282" s="19"/>
      <c r="L2282" s="18"/>
      <c r="P2282" s="45"/>
      <c r="Q2282" s="45"/>
      <c r="R2282" s="45"/>
      <c r="S2282" s="44"/>
      <c r="AD2282" s="37"/>
    </row>
    <row r="2283" spans="1:30" s="14" customFormat="1" x14ac:dyDescent="0.15">
      <c r="A2283" s="1"/>
      <c r="B2283" s="1"/>
      <c r="F2283" s="19"/>
      <c r="L2283" s="18"/>
      <c r="P2283" s="45"/>
      <c r="Q2283" s="45"/>
      <c r="R2283" s="45"/>
      <c r="S2283" s="44"/>
      <c r="AD2283" s="37"/>
    </row>
    <row r="2284" spans="1:30" s="14" customFormat="1" x14ac:dyDescent="0.15">
      <c r="A2284" s="1"/>
      <c r="B2284" s="1"/>
      <c r="F2284" s="19"/>
      <c r="L2284" s="18"/>
      <c r="P2284" s="45"/>
      <c r="Q2284" s="45"/>
      <c r="R2284" s="45"/>
      <c r="S2284" s="44"/>
      <c r="AD2284" s="37"/>
    </row>
    <row r="2285" spans="1:30" s="14" customFormat="1" x14ac:dyDescent="0.15">
      <c r="A2285" s="1"/>
      <c r="B2285" s="1"/>
      <c r="F2285" s="19"/>
      <c r="L2285" s="18"/>
      <c r="P2285" s="45"/>
      <c r="Q2285" s="45"/>
      <c r="R2285" s="45"/>
      <c r="S2285" s="44"/>
      <c r="AD2285" s="37"/>
    </row>
    <row r="2286" spans="1:30" s="14" customFormat="1" x14ac:dyDescent="0.15">
      <c r="A2286" s="1"/>
      <c r="B2286" s="1"/>
      <c r="F2286" s="19"/>
      <c r="L2286" s="18"/>
      <c r="P2286" s="45"/>
      <c r="Q2286" s="45"/>
      <c r="R2286" s="45"/>
      <c r="S2286" s="44"/>
      <c r="AD2286" s="37"/>
    </row>
    <row r="2287" spans="1:30" s="14" customFormat="1" x14ac:dyDescent="0.15">
      <c r="A2287" s="1"/>
      <c r="B2287" s="1"/>
      <c r="F2287" s="19"/>
      <c r="L2287" s="18"/>
      <c r="P2287" s="45"/>
      <c r="Q2287" s="45"/>
      <c r="R2287" s="45"/>
      <c r="S2287" s="44"/>
      <c r="AD2287" s="37"/>
    </row>
    <row r="2288" spans="1:30" s="14" customFormat="1" x14ac:dyDescent="0.15">
      <c r="A2288" s="1"/>
      <c r="B2288" s="1"/>
      <c r="F2288" s="19"/>
      <c r="L2288" s="18"/>
      <c r="P2288" s="45"/>
      <c r="Q2288" s="45"/>
      <c r="R2288" s="45"/>
      <c r="S2288" s="44"/>
      <c r="AD2288" s="37"/>
    </row>
    <row r="2289" spans="1:30" s="14" customFormat="1" x14ac:dyDescent="0.15">
      <c r="A2289" s="1"/>
      <c r="B2289" s="1"/>
      <c r="F2289" s="19"/>
      <c r="L2289" s="18"/>
      <c r="P2289" s="45"/>
      <c r="Q2289" s="45"/>
      <c r="R2289" s="45"/>
      <c r="S2289" s="44"/>
      <c r="AD2289" s="37"/>
    </row>
    <row r="2290" spans="1:30" s="14" customFormat="1" x14ac:dyDescent="0.15">
      <c r="A2290" s="1"/>
      <c r="B2290" s="1"/>
      <c r="F2290" s="19"/>
      <c r="L2290" s="18"/>
      <c r="P2290" s="45"/>
      <c r="Q2290" s="45"/>
      <c r="R2290" s="45"/>
      <c r="S2290" s="44"/>
      <c r="AD2290" s="37"/>
    </row>
    <row r="2291" spans="1:30" s="14" customFormat="1" x14ac:dyDescent="0.15">
      <c r="A2291" s="1"/>
      <c r="B2291" s="1"/>
      <c r="F2291" s="19"/>
      <c r="L2291" s="18"/>
      <c r="P2291" s="45"/>
      <c r="Q2291" s="45"/>
      <c r="R2291" s="45"/>
      <c r="S2291" s="44"/>
      <c r="AD2291" s="37"/>
    </row>
    <row r="2292" spans="1:30" s="14" customFormat="1" x14ac:dyDescent="0.15">
      <c r="A2292" s="1"/>
      <c r="B2292" s="1"/>
      <c r="F2292" s="19"/>
      <c r="L2292" s="18"/>
      <c r="P2292" s="45"/>
      <c r="Q2292" s="45"/>
      <c r="R2292" s="45"/>
      <c r="S2292" s="44"/>
      <c r="AD2292" s="37"/>
    </row>
    <row r="2293" spans="1:30" s="14" customFormat="1" x14ac:dyDescent="0.15">
      <c r="A2293" s="1"/>
      <c r="B2293" s="1"/>
      <c r="F2293" s="19"/>
      <c r="L2293" s="18"/>
      <c r="P2293" s="45"/>
      <c r="Q2293" s="45"/>
      <c r="R2293" s="45"/>
      <c r="S2293" s="44"/>
      <c r="AD2293" s="37"/>
    </row>
    <row r="2294" spans="1:30" s="14" customFormat="1" x14ac:dyDescent="0.15">
      <c r="A2294" s="1"/>
      <c r="B2294" s="1"/>
      <c r="F2294" s="19"/>
      <c r="L2294" s="18"/>
      <c r="P2294" s="45"/>
      <c r="Q2294" s="45"/>
      <c r="R2294" s="45"/>
      <c r="S2294" s="44"/>
      <c r="AD2294" s="37"/>
    </row>
    <row r="2295" spans="1:30" s="14" customFormat="1" x14ac:dyDescent="0.15">
      <c r="A2295" s="1"/>
      <c r="B2295" s="1"/>
      <c r="F2295" s="19"/>
      <c r="L2295" s="18"/>
      <c r="P2295" s="45"/>
      <c r="Q2295" s="45"/>
      <c r="R2295" s="45"/>
      <c r="S2295" s="44"/>
      <c r="AD2295" s="37"/>
    </row>
    <row r="2296" spans="1:30" s="14" customFormat="1" x14ac:dyDescent="0.15">
      <c r="A2296" s="1"/>
      <c r="B2296" s="1"/>
      <c r="F2296" s="19"/>
      <c r="L2296" s="18"/>
      <c r="P2296" s="45"/>
      <c r="Q2296" s="45"/>
      <c r="R2296" s="45"/>
      <c r="S2296" s="44"/>
      <c r="AD2296" s="37"/>
    </row>
    <row r="2297" spans="1:30" s="14" customFormat="1" x14ac:dyDescent="0.15">
      <c r="A2297" s="1"/>
      <c r="B2297" s="1"/>
      <c r="F2297" s="19"/>
      <c r="L2297" s="18"/>
      <c r="P2297" s="45"/>
      <c r="Q2297" s="45"/>
      <c r="R2297" s="45"/>
      <c r="S2297" s="44"/>
      <c r="AD2297" s="37"/>
    </row>
    <row r="2298" spans="1:30" s="14" customFormat="1" x14ac:dyDescent="0.15">
      <c r="A2298" s="1"/>
      <c r="B2298" s="1"/>
      <c r="F2298" s="19"/>
      <c r="L2298" s="18"/>
      <c r="P2298" s="45"/>
      <c r="Q2298" s="45"/>
      <c r="R2298" s="45"/>
      <c r="S2298" s="44"/>
      <c r="AD2298" s="37"/>
    </row>
    <row r="2299" spans="1:30" s="14" customFormat="1" x14ac:dyDescent="0.15">
      <c r="A2299" s="1"/>
      <c r="B2299" s="1"/>
      <c r="F2299" s="19"/>
      <c r="L2299" s="18"/>
      <c r="P2299" s="45"/>
      <c r="Q2299" s="45"/>
      <c r="R2299" s="45"/>
      <c r="S2299" s="44"/>
      <c r="AD2299" s="37"/>
    </row>
    <row r="2300" spans="1:30" s="14" customFormat="1" x14ac:dyDescent="0.15">
      <c r="A2300" s="1"/>
      <c r="B2300" s="1"/>
      <c r="F2300" s="19"/>
      <c r="L2300" s="18"/>
      <c r="P2300" s="45"/>
      <c r="Q2300" s="45"/>
      <c r="R2300" s="45"/>
      <c r="S2300" s="44"/>
      <c r="AD2300" s="37"/>
    </row>
    <row r="2301" spans="1:30" s="14" customFormat="1" x14ac:dyDescent="0.15">
      <c r="A2301" s="1"/>
      <c r="B2301" s="1"/>
      <c r="F2301" s="19"/>
      <c r="L2301" s="18"/>
      <c r="P2301" s="45"/>
      <c r="Q2301" s="45"/>
      <c r="R2301" s="45"/>
      <c r="S2301" s="44"/>
      <c r="AD2301" s="37"/>
    </row>
    <row r="2302" spans="1:30" s="14" customFormat="1" x14ac:dyDescent="0.15">
      <c r="A2302" s="1"/>
      <c r="B2302" s="1"/>
      <c r="F2302" s="19"/>
      <c r="L2302" s="18"/>
      <c r="P2302" s="45"/>
      <c r="Q2302" s="45"/>
      <c r="R2302" s="45"/>
      <c r="S2302" s="44"/>
      <c r="AD2302" s="37"/>
    </row>
    <row r="2303" spans="1:30" s="14" customFormat="1" x14ac:dyDescent="0.15">
      <c r="A2303" s="1"/>
      <c r="B2303" s="1"/>
      <c r="F2303" s="19"/>
      <c r="L2303" s="18"/>
      <c r="P2303" s="45"/>
      <c r="Q2303" s="45"/>
      <c r="R2303" s="45"/>
      <c r="S2303" s="44"/>
      <c r="AD2303" s="37"/>
    </row>
    <row r="2304" spans="1:30" s="14" customFormat="1" x14ac:dyDescent="0.15">
      <c r="A2304" s="1"/>
      <c r="B2304" s="1"/>
      <c r="F2304" s="19"/>
      <c r="L2304" s="18"/>
      <c r="P2304" s="45"/>
      <c r="Q2304" s="45"/>
      <c r="R2304" s="45"/>
      <c r="S2304" s="44"/>
      <c r="AD2304" s="37"/>
    </row>
    <row r="2305" spans="1:30" s="14" customFormat="1" x14ac:dyDescent="0.15">
      <c r="A2305" s="1"/>
      <c r="B2305" s="1"/>
      <c r="F2305" s="19"/>
      <c r="L2305" s="18"/>
      <c r="P2305" s="45"/>
      <c r="Q2305" s="45"/>
      <c r="R2305" s="45"/>
      <c r="S2305" s="44"/>
      <c r="AD2305" s="37"/>
    </row>
    <row r="2306" spans="1:30" s="14" customFormat="1" x14ac:dyDescent="0.15">
      <c r="A2306" s="1"/>
      <c r="B2306" s="1"/>
      <c r="F2306" s="19"/>
      <c r="L2306" s="18"/>
      <c r="P2306" s="45"/>
      <c r="Q2306" s="45"/>
      <c r="R2306" s="45"/>
      <c r="S2306" s="44"/>
      <c r="AD2306" s="37"/>
    </row>
    <row r="2307" spans="1:30" s="14" customFormat="1" x14ac:dyDescent="0.15">
      <c r="A2307" s="1"/>
      <c r="B2307" s="1"/>
      <c r="F2307" s="19"/>
      <c r="L2307" s="18"/>
      <c r="P2307" s="45"/>
      <c r="Q2307" s="45"/>
      <c r="R2307" s="45"/>
      <c r="S2307" s="44"/>
      <c r="AD2307" s="37"/>
    </row>
    <row r="2308" spans="1:30" s="14" customFormat="1" x14ac:dyDescent="0.15">
      <c r="A2308" s="1"/>
      <c r="B2308" s="1"/>
      <c r="F2308" s="19"/>
      <c r="L2308" s="18"/>
      <c r="P2308" s="45"/>
      <c r="Q2308" s="45"/>
      <c r="R2308" s="45"/>
      <c r="S2308" s="44"/>
      <c r="AD2308" s="37"/>
    </row>
    <row r="2309" spans="1:30" s="14" customFormat="1" x14ac:dyDescent="0.15">
      <c r="A2309" s="1"/>
      <c r="B2309" s="1"/>
      <c r="F2309" s="19"/>
      <c r="L2309" s="18"/>
      <c r="P2309" s="45"/>
      <c r="Q2309" s="45"/>
      <c r="R2309" s="45"/>
      <c r="S2309" s="44"/>
      <c r="AD2309" s="37"/>
    </row>
    <row r="2310" spans="1:30" s="14" customFormat="1" x14ac:dyDescent="0.15">
      <c r="A2310" s="1"/>
      <c r="B2310" s="1"/>
      <c r="F2310" s="19"/>
      <c r="L2310" s="18"/>
      <c r="P2310" s="45"/>
      <c r="Q2310" s="45"/>
      <c r="R2310" s="45"/>
      <c r="S2310" s="44"/>
      <c r="AD2310" s="37"/>
    </row>
    <row r="2311" spans="1:30" s="14" customFormat="1" x14ac:dyDescent="0.15">
      <c r="A2311" s="1"/>
      <c r="B2311" s="1"/>
      <c r="F2311" s="19"/>
      <c r="L2311" s="18"/>
      <c r="P2311" s="45"/>
      <c r="Q2311" s="45"/>
      <c r="R2311" s="45"/>
      <c r="S2311" s="44"/>
      <c r="AD2311" s="37"/>
    </row>
    <row r="2312" spans="1:30" s="14" customFormat="1" x14ac:dyDescent="0.15">
      <c r="A2312" s="1"/>
      <c r="B2312" s="1"/>
      <c r="F2312" s="19"/>
      <c r="L2312" s="18"/>
      <c r="P2312" s="45"/>
      <c r="Q2312" s="45"/>
      <c r="R2312" s="45"/>
      <c r="S2312" s="44"/>
      <c r="AD2312" s="37"/>
    </row>
    <row r="2313" spans="1:30" s="14" customFormat="1" x14ac:dyDescent="0.15">
      <c r="A2313" s="1"/>
      <c r="B2313" s="1"/>
      <c r="F2313" s="19"/>
      <c r="L2313" s="18"/>
      <c r="P2313" s="45"/>
      <c r="Q2313" s="45"/>
      <c r="R2313" s="45"/>
      <c r="S2313" s="44"/>
      <c r="AD2313" s="37"/>
    </row>
    <row r="2314" spans="1:30" s="14" customFormat="1" x14ac:dyDescent="0.15">
      <c r="A2314" s="1"/>
      <c r="B2314" s="1"/>
      <c r="F2314" s="19"/>
      <c r="L2314" s="18"/>
      <c r="P2314" s="45"/>
      <c r="Q2314" s="45"/>
      <c r="R2314" s="45"/>
      <c r="S2314" s="44"/>
      <c r="AD2314" s="37"/>
    </row>
    <row r="2315" spans="1:30" s="14" customFormat="1" x14ac:dyDescent="0.15">
      <c r="A2315" s="1"/>
      <c r="B2315" s="1"/>
      <c r="F2315" s="19"/>
      <c r="L2315" s="18"/>
      <c r="P2315" s="45"/>
      <c r="Q2315" s="45"/>
      <c r="R2315" s="45"/>
      <c r="S2315" s="44"/>
      <c r="AD2315" s="37"/>
    </row>
    <row r="2316" spans="1:30" s="14" customFormat="1" x14ac:dyDescent="0.15">
      <c r="A2316" s="1"/>
      <c r="B2316" s="1"/>
      <c r="F2316" s="19"/>
      <c r="L2316" s="18"/>
      <c r="P2316" s="45"/>
      <c r="Q2316" s="45"/>
      <c r="R2316" s="45"/>
      <c r="S2316" s="44"/>
      <c r="AD2316" s="37"/>
    </row>
    <row r="2317" spans="1:30" s="14" customFormat="1" x14ac:dyDescent="0.15">
      <c r="A2317" s="1"/>
      <c r="B2317" s="1"/>
      <c r="F2317" s="19"/>
      <c r="L2317" s="18"/>
      <c r="P2317" s="45"/>
      <c r="Q2317" s="45"/>
      <c r="R2317" s="45"/>
      <c r="S2317" s="44"/>
      <c r="AD2317" s="37"/>
    </row>
    <row r="2318" spans="1:30" s="14" customFormat="1" x14ac:dyDescent="0.15">
      <c r="A2318" s="1"/>
      <c r="B2318" s="1"/>
      <c r="F2318" s="19"/>
      <c r="L2318" s="18"/>
      <c r="P2318" s="45"/>
      <c r="Q2318" s="45"/>
      <c r="R2318" s="45"/>
      <c r="S2318" s="44"/>
      <c r="AD2318" s="37"/>
    </row>
    <row r="2319" spans="1:30" s="14" customFormat="1" x14ac:dyDescent="0.15">
      <c r="A2319" s="1"/>
      <c r="B2319" s="1"/>
      <c r="F2319" s="19"/>
      <c r="L2319" s="18"/>
      <c r="P2319" s="45"/>
      <c r="Q2319" s="45"/>
      <c r="R2319" s="45"/>
      <c r="S2319" s="44"/>
      <c r="AD2319" s="37"/>
    </row>
    <row r="2320" spans="1:30" s="14" customFormat="1" x14ac:dyDescent="0.15">
      <c r="A2320" s="1"/>
      <c r="B2320" s="1"/>
      <c r="F2320" s="19"/>
      <c r="L2320" s="18"/>
      <c r="P2320" s="45"/>
      <c r="Q2320" s="45"/>
      <c r="R2320" s="45"/>
      <c r="S2320" s="44"/>
      <c r="AD2320" s="37"/>
    </row>
    <row r="2321" spans="1:30" s="14" customFormat="1" x14ac:dyDescent="0.15">
      <c r="A2321" s="1"/>
      <c r="B2321" s="1"/>
      <c r="F2321" s="19"/>
      <c r="L2321" s="18"/>
      <c r="P2321" s="45"/>
      <c r="Q2321" s="45"/>
      <c r="R2321" s="45"/>
      <c r="S2321" s="44"/>
      <c r="AD2321" s="37"/>
    </row>
    <row r="2322" spans="1:30" s="14" customFormat="1" x14ac:dyDescent="0.15">
      <c r="A2322" s="1"/>
      <c r="B2322" s="1"/>
      <c r="F2322" s="19"/>
      <c r="L2322" s="18"/>
      <c r="P2322" s="45"/>
      <c r="Q2322" s="45"/>
      <c r="R2322" s="45"/>
      <c r="S2322" s="44"/>
      <c r="AD2322" s="37"/>
    </row>
    <row r="2323" spans="1:30" s="14" customFormat="1" x14ac:dyDescent="0.15">
      <c r="A2323" s="1"/>
      <c r="B2323" s="1"/>
      <c r="F2323" s="19"/>
      <c r="L2323" s="18"/>
      <c r="P2323" s="45"/>
      <c r="Q2323" s="45"/>
      <c r="R2323" s="45"/>
      <c r="S2323" s="44"/>
      <c r="AD2323" s="37"/>
    </row>
    <row r="2324" spans="1:30" s="14" customFormat="1" x14ac:dyDescent="0.15">
      <c r="A2324" s="1"/>
      <c r="B2324" s="1"/>
      <c r="F2324" s="19"/>
      <c r="L2324" s="18"/>
      <c r="P2324" s="45"/>
      <c r="Q2324" s="45"/>
      <c r="R2324" s="45"/>
      <c r="S2324" s="44"/>
      <c r="AD2324" s="37"/>
    </row>
    <row r="2325" spans="1:30" s="14" customFormat="1" x14ac:dyDescent="0.15">
      <c r="A2325" s="1"/>
      <c r="B2325" s="1"/>
      <c r="F2325" s="19"/>
      <c r="L2325" s="18"/>
      <c r="P2325" s="45"/>
      <c r="Q2325" s="45"/>
      <c r="R2325" s="45"/>
      <c r="S2325" s="44"/>
      <c r="AD2325" s="37"/>
    </row>
    <row r="2326" spans="1:30" s="14" customFormat="1" x14ac:dyDescent="0.15">
      <c r="A2326" s="1"/>
      <c r="B2326" s="1"/>
      <c r="F2326" s="19"/>
      <c r="L2326" s="18"/>
      <c r="P2326" s="45"/>
      <c r="Q2326" s="45"/>
      <c r="R2326" s="45"/>
      <c r="S2326" s="44"/>
      <c r="AD2326" s="37"/>
    </row>
    <row r="2327" spans="1:30" s="14" customFormat="1" x14ac:dyDescent="0.15">
      <c r="A2327" s="1"/>
      <c r="B2327" s="1"/>
      <c r="F2327" s="19"/>
      <c r="L2327" s="18"/>
      <c r="P2327" s="45"/>
      <c r="Q2327" s="45"/>
      <c r="R2327" s="45"/>
      <c r="S2327" s="44"/>
      <c r="AD2327" s="37"/>
    </row>
    <row r="2328" spans="1:30" s="14" customFormat="1" x14ac:dyDescent="0.15">
      <c r="A2328" s="1"/>
      <c r="B2328" s="1"/>
      <c r="F2328" s="19"/>
      <c r="L2328" s="18"/>
      <c r="P2328" s="45"/>
      <c r="Q2328" s="45"/>
      <c r="R2328" s="45"/>
      <c r="S2328" s="44"/>
      <c r="AD2328" s="37"/>
    </row>
    <row r="2329" spans="1:30" s="14" customFormat="1" x14ac:dyDescent="0.15">
      <c r="A2329" s="1"/>
      <c r="B2329" s="1"/>
      <c r="F2329" s="19"/>
      <c r="L2329" s="18"/>
      <c r="P2329" s="45"/>
      <c r="Q2329" s="45"/>
      <c r="R2329" s="45"/>
      <c r="S2329" s="44"/>
      <c r="AD2329" s="37"/>
    </row>
    <row r="2330" spans="1:30" s="14" customFormat="1" x14ac:dyDescent="0.15">
      <c r="A2330" s="1"/>
      <c r="B2330" s="1"/>
      <c r="F2330" s="19"/>
      <c r="L2330" s="18"/>
      <c r="P2330" s="45"/>
      <c r="Q2330" s="45"/>
      <c r="R2330" s="45"/>
      <c r="S2330" s="44"/>
      <c r="AD2330" s="37"/>
    </row>
    <row r="2331" spans="1:30" s="14" customFormat="1" x14ac:dyDescent="0.15">
      <c r="A2331" s="1"/>
      <c r="B2331" s="1"/>
      <c r="F2331" s="19"/>
      <c r="L2331" s="18"/>
      <c r="P2331" s="45"/>
      <c r="Q2331" s="45"/>
      <c r="R2331" s="45"/>
      <c r="S2331" s="44"/>
      <c r="AD2331" s="37"/>
    </row>
    <row r="2332" spans="1:30" s="14" customFormat="1" x14ac:dyDescent="0.15">
      <c r="A2332" s="1"/>
      <c r="B2332" s="1"/>
      <c r="F2332" s="19"/>
      <c r="L2332" s="18"/>
      <c r="P2332" s="45"/>
      <c r="Q2332" s="45"/>
      <c r="R2332" s="45"/>
      <c r="S2332" s="44"/>
      <c r="AD2332" s="37"/>
    </row>
    <row r="2333" spans="1:30" s="14" customFormat="1" x14ac:dyDescent="0.15">
      <c r="A2333" s="1"/>
      <c r="B2333" s="1"/>
      <c r="F2333" s="19"/>
      <c r="L2333" s="18"/>
      <c r="P2333" s="45"/>
      <c r="Q2333" s="45"/>
      <c r="R2333" s="45"/>
      <c r="S2333" s="44"/>
      <c r="AD2333" s="37"/>
    </row>
    <row r="2334" spans="1:30" s="14" customFormat="1" x14ac:dyDescent="0.15">
      <c r="A2334" s="1"/>
      <c r="B2334" s="1"/>
      <c r="F2334" s="19"/>
      <c r="L2334" s="18"/>
      <c r="P2334" s="45"/>
      <c r="Q2334" s="45"/>
      <c r="R2334" s="45"/>
      <c r="S2334" s="44"/>
      <c r="AD2334" s="37"/>
    </row>
    <row r="2335" spans="1:30" s="14" customFormat="1" x14ac:dyDescent="0.15">
      <c r="A2335" s="1"/>
      <c r="B2335" s="1"/>
      <c r="F2335" s="19"/>
      <c r="L2335" s="18"/>
      <c r="P2335" s="45"/>
      <c r="Q2335" s="45"/>
      <c r="R2335" s="45"/>
      <c r="S2335" s="44"/>
      <c r="AD2335" s="37"/>
    </row>
    <row r="2336" spans="1:30" s="14" customFormat="1" x14ac:dyDescent="0.15">
      <c r="A2336" s="1"/>
      <c r="B2336" s="1"/>
      <c r="F2336" s="19"/>
      <c r="L2336" s="18"/>
      <c r="P2336" s="45"/>
      <c r="Q2336" s="45"/>
      <c r="R2336" s="45"/>
      <c r="S2336" s="44"/>
      <c r="AD2336" s="37"/>
    </row>
    <row r="2337" spans="1:30" s="14" customFormat="1" x14ac:dyDescent="0.15">
      <c r="A2337" s="1"/>
      <c r="B2337" s="1"/>
      <c r="F2337" s="19"/>
      <c r="L2337" s="18"/>
      <c r="P2337" s="45"/>
      <c r="Q2337" s="45"/>
      <c r="R2337" s="45"/>
      <c r="S2337" s="44"/>
      <c r="AD2337" s="37"/>
    </row>
    <row r="2338" spans="1:30" s="14" customFormat="1" x14ac:dyDescent="0.15">
      <c r="A2338" s="1"/>
      <c r="B2338" s="1"/>
      <c r="F2338" s="19"/>
      <c r="L2338" s="18"/>
      <c r="P2338" s="45"/>
      <c r="Q2338" s="45"/>
      <c r="R2338" s="45"/>
      <c r="S2338" s="44"/>
      <c r="AD2338" s="37"/>
    </row>
    <row r="2339" spans="1:30" s="14" customFormat="1" x14ac:dyDescent="0.15">
      <c r="A2339" s="1"/>
      <c r="B2339" s="1"/>
      <c r="F2339" s="19"/>
      <c r="L2339" s="18"/>
      <c r="P2339" s="45"/>
      <c r="Q2339" s="45"/>
      <c r="R2339" s="45"/>
      <c r="S2339" s="44"/>
      <c r="AD2339" s="37"/>
    </row>
    <row r="2340" spans="1:30" s="14" customFormat="1" x14ac:dyDescent="0.15">
      <c r="A2340" s="1"/>
      <c r="B2340" s="1"/>
      <c r="F2340" s="19"/>
      <c r="L2340" s="18"/>
      <c r="P2340" s="45"/>
      <c r="Q2340" s="45"/>
      <c r="R2340" s="45"/>
      <c r="S2340" s="44"/>
      <c r="AD2340" s="37"/>
    </row>
    <row r="2341" spans="1:30" s="14" customFormat="1" x14ac:dyDescent="0.15">
      <c r="A2341" s="1"/>
      <c r="B2341" s="1"/>
      <c r="F2341" s="19"/>
      <c r="L2341" s="18"/>
      <c r="P2341" s="45"/>
      <c r="Q2341" s="45"/>
      <c r="R2341" s="45"/>
      <c r="S2341" s="44"/>
      <c r="AD2341" s="37"/>
    </row>
    <row r="2342" spans="1:30" s="14" customFormat="1" x14ac:dyDescent="0.15">
      <c r="A2342" s="1"/>
      <c r="B2342" s="1"/>
      <c r="F2342" s="19"/>
      <c r="L2342" s="18"/>
      <c r="P2342" s="45"/>
      <c r="Q2342" s="45"/>
      <c r="R2342" s="45"/>
      <c r="S2342" s="44"/>
      <c r="AD2342" s="37"/>
    </row>
    <row r="2343" spans="1:30" s="14" customFormat="1" x14ac:dyDescent="0.15">
      <c r="A2343" s="1"/>
      <c r="B2343" s="1"/>
      <c r="F2343" s="19"/>
      <c r="L2343" s="18"/>
      <c r="P2343" s="45"/>
      <c r="Q2343" s="45"/>
      <c r="R2343" s="45"/>
      <c r="S2343" s="44"/>
      <c r="AD2343" s="37"/>
    </row>
    <row r="2344" spans="1:30" s="14" customFormat="1" x14ac:dyDescent="0.15">
      <c r="A2344" s="1"/>
      <c r="B2344" s="1"/>
      <c r="F2344" s="19"/>
      <c r="L2344" s="18"/>
      <c r="P2344" s="45"/>
      <c r="Q2344" s="45"/>
      <c r="R2344" s="45"/>
      <c r="S2344" s="44"/>
      <c r="AD2344" s="37"/>
    </row>
    <row r="2345" spans="1:30" s="14" customFormat="1" x14ac:dyDescent="0.15">
      <c r="A2345" s="1"/>
      <c r="B2345" s="1"/>
      <c r="F2345" s="19"/>
      <c r="L2345" s="18"/>
      <c r="P2345" s="45"/>
      <c r="Q2345" s="45"/>
      <c r="R2345" s="45"/>
      <c r="S2345" s="44"/>
      <c r="AD2345" s="37"/>
    </row>
    <row r="2346" spans="1:30" s="14" customFormat="1" x14ac:dyDescent="0.15">
      <c r="A2346" s="1"/>
      <c r="B2346" s="1"/>
      <c r="F2346" s="19"/>
      <c r="L2346" s="18"/>
      <c r="P2346" s="45"/>
      <c r="Q2346" s="45"/>
      <c r="R2346" s="45"/>
      <c r="S2346" s="44"/>
      <c r="AD2346" s="37"/>
    </row>
    <row r="2347" spans="1:30" s="14" customFormat="1" x14ac:dyDescent="0.15">
      <c r="A2347" s="1"/>
      <c r="B2347" s="1"/>
      <c r="F2347" s="19"/>
      <c r="L2347" s="18"/>
      <c r="P2347" s="45"/>
      <c r="Q2347" s="45"/>
      <c r="R2347" s="45"/>
      <c r="S2347" s="44"/>
      <c r="AD2347" s="37"/>
    </row>
    <row r="2348" spans="1:30" s="14" customFormat="1" x14ac:dyDescent="0.15">
      <c r="A2348" s="1"/>
      <c r="B2348" s="1"/>
      <c r="F2348" s="19"/>
      <c r="L2348" s="18"/>
      <c r="P2348" s="45"/>
      <c r="Q2348" s="45"/>
      <c r="R2348" s="45"/>
      <c r="S2348" s="44"/>
      <c r="AD2348" s="37"/>
    </row>
    <row r="2349" spans="1:30" s="14" customFormat="1" x14ac:dyDescent="0.15">
      <c r="A2349" s="1"/>
      <c r="B2349" s="1"/>
      <c r="F2349" s="19"/>
      <c r="L2349" s="18"/>
      <c r="P2349" s="45"/>
      <c r="Q2349" s="45"/>
      <c r="R2349" s="45"/>
      <c r="S2349" s="44"/>
      <c r="AD2349" s="37"/>
    </row>
    <row r="2350" spans="1:30" s="14" customFormat="1" x14ac:dyDescent="0.15">
      <c r="A2350" s="1"/>
      <c r="B2350" s="1"/>
      <c r="F2350" s="19"/>
      <c r="L2350" s="18"/>
      <c r="P2350" s="45"/>
      <c r="Q2350" s="45"/>
      <c r="R2350" s="45"/>
      <c r="S2350" s="44"/>
      <c r="AD2350" s="37"/>
    </row>
    <row r="2351" spans="1:30" s="14" customFormat="1" x14ac:dyDescent="0.15">
      <c r="A2351" s="1"/>
      <c r="B2351" s="1"/>
      <c r="F2351" s="19"/>
      <c r="L2351" s="18"/>
      <c r="P2351" s="45"/>
      <c r="Q2351" s="45"/>
      <c r="R2351" s="45"/>
      <c r="S2351" s="44"/>
      <c r="AD2351" s="37"/>
    </row>
    <row r="2352" spans="1:30" s="14" customFormat="1" x14ac:dyDescent="0.15">
      <c r="A2352" s="1"/>
      <c r="B2352" s="1"/>
      <c r="F2352" s="19"/>
      <c r="L2352" s="18"/>
      <c r="P2352" s="45"/>
      <c r="Q2352" s="45"/>
      <c r="R2352" s="45"/>
      <c r="S2352" s="44"/>
      <c r="AD2352" s="37"/>
    </row>
    <row r="2353" spans="1:30" s="14" customFormat="1" x14ac:dyDescent="0.15">
      <c r="A2353" s="1"/>
      <c r="B2353" s="1"/>
      <c r="F2353" s="19"/>
      <c r="L2353" s="18"/>
      <c r="P2353" s="45"/>
      <c r="Q2353" s="45"/>
      <c r="R2353" s="45"/>
      <c r="S2353" s="44"/>
      <c r="AD2353" s="37"/>
    </row>
    <row r="2354" spans="1:30" s="14" customFormat="1" x14ac:dyDescent="0.15">
      <c r="A2354" s="1"/>
      <c r="B2354" s="1"/>
      <c r="F2354" s="19"/>
      <c r="L2354" s="18"/>
      <c r="P2354" s="45"/>
      <c r="Q2354" s="45"/>
      <c r="R2354" s="45"/>
      <c r="S2354" s="44"/>
      <c r="AD2354" s="37"/>
    </row>
    <row r="2355" spans="1:30" s="14" customFormat="1" x14ac:dyDescent="0.15">
      <c r="A2355" s="1"/>
      <c r="B2355" s="1"/>
      <c r="F2355" s="19"/>
      <c r="L2355" s="18"/>
      <c r="P2355" s="45"/>
      <c r="Q2355" s="45"/>
      <c r="R2355" s="45"/>
      <c r="S2355" s="44"/>
      <c r="AD2355" s="37"/>
    </row>
    <row r="2356" spans="1:30" s="14" customFormat="1" x14ac:dyDescent="0.15">
      <c r="A2356" s="1"/>
      <c r="B2356" s="1"/>
      <c r="F2356" s="19"/>
      <c r="L2356" s="18"/>
      <c r="P2356" s="45"/>
      <c r="Q2356" s="45"/>
      <c r="R2356" s="45"/>
      <c r="S2356" s="44"/>
      <c r="AD2356" s="37"/>
    </row>
    <row r="2357" spans="1:30" s="14" customFormat="1" x14ac:dyDescent="0.15">
      <c r="A2357" s="1"/>
      <c r="B2357" s="1"/>
      <c r="F2357" s="19"/>
      <c r="L2357" s="18"/>
      <c r="P2357" s="45"/>
      <c r="Q2357" s="45"/>
      <c r="R2357" s="45"/>
      <c r="S2357" s="44"/>
      <c r="AD2357" s="37"/>
    </row>
    <row r="2358" spans="1:30" s="14" customFormat="1" x14ac:dyDescent="0.15">
      <c r="A2358" s="1"/>
      <c r="B2358" s="1"/>
      <c r="F2358" s="19"/>
      <c r="L2358" s="18"/>
      <c r="P2358" s="45"/>
      <c r="Q2358" s="45"/>
      <c r="R2358" s="45"/>
      <c r="S2358" s="44"/>
      <c r="AD2358" s="37"/>
    </row>
    <row r="2359" spans="1:30" s="14" customFormat="1" x14ac:dyDescent="0.15">
      <c r="A2359" s="1"/>
      <c r="B2359" s="1"/>
      <c r="F2359" s="19"/>
      <c r="L2359" s="18"/>
      <c r="P2359" s="45"/>
      <c r="Q2359" s="45"/>
      <c r="R2359" s="45"/>
      <c r="S2359" s="44"/>
      <c r="AD2359" s="37"/>
    </row>
    <row r="2360" spans="1:30" s="14" customFormat="1" x14ac:dyDescent="0.15">
      <c r="A2360" s="1"/>
      <c r="B2360" s="1"/>
      <c r="F2360" s="19"/>
      <c r="L2360" s="18"/>
      <c r="P2360" s="45"/>
      <c r="Q2360" s="45"/>
      <c r="R2360" s="45"/>
      <c r="S2360" s="44"/>
      <c r="AD2360" s="37"/>
    </row>
    <row r="2361" spans="1:30" s="14" customFormat="1" x14ac:dyDescent="0.15">
      <c r="A2361" s="1"/>
      <c r="B2361" s="1"/>
      <c r="F2361" s="19"/>
      <c r="L2361" s="18"/>
      <c r="P2361" s="45"/>
      <c r="Q2361" s="45"/>
      <c r="R2361" s="45"/>
      <c r="S2361" s="44"/>
      <c r="AD2361" s="37"/>
    </row>
    <row r="2362" spans="1:30" s="14" customFormat="1" x14ac:dyDescent="0.15">
      <c r="A2362" s="1"/>
      <c r="B2362" s="1"/>
      <c r="F2362" s="19"/>
      <c r="L2362" s="18"/>
      <c r="P2362" s="45"/>
      <c r="Q2362" s="45"/>
      <c r="R2362" s="45"/>
      <c r="S2362" s="44"/>
      <c r="AD2362" s="37"/>
    </row>
    <row r="2363" spans="1:30" s="14" customFormat="1" x14ac:dyDescent="0.15">
      <c r="A2363" s="1"/>
      <c r="B2363" s="1"/>
      <c r="F2363" s="19"/>
      <c r="L2363" s="18"/>
      <c r="P2363" s="45"/>
      <c r="Q2363" s="45"/>
      <c r="R2363" s="45"/>
      <c r="S2363" s="44"/>
      <c r="AD2363" s="37"/>
    </row>
    <row r="2364" spans="1:30" s="14" customFormat="1" x14ac:dyDescent="0.15">
      <c r="A2364" s="1"/>
      <c r="B2364" s="1"/>
      <c r="F2364" s="19"/>
      <c r="L2364" s="18"/>
      <c r="P2364" s="45"/>
      <c r="Q2364" s="45"/>
      <c r="R2364" s="45"/>
      <c r="S2364" s="44"/>
      <c r="AD2364" s="37"/>
    </row>
    <row r="2365" spans="1:30" s="14" customFormat="1" x14ac:dyDescent="0.15">
      <c r="A2365" s="1"/>
      <c r="B2365" s="1"/>
      <c r="F2365" s="19"/>
      <c r="L2365" s="18"/>
      <c r="P2365" s="45"/>
      <c r="Q2365" s="45"/>
      <c r="R2365" s="45"/>
      <c r="S2365" s="44"/>
      <c r="AD2365" s="37"/>
    </row>
    <row r="2366" spans="1:30" s="14" customFormat="1" x14ac:dyDescent="0.15">
      <c r="A2366" s="1"/>
      <c r="B2366" s="1"/>
      <c r="F2366" s="19"/>
      <c r="L2366" s="18"/>
      <c r="P2366" s="45"/>
      <c r="Q2366" s="45"/>
      <c r="R2366" s="45"/>
      <c r="S2366" s="44"/>
      <c r="AD2366" s="37"/>
    </row>
    <row r="2367" spans="1:30" s="14" customFormat="1" x14ac:dyDescent="0.15">
      <c r="A2367" s="1"/>
      <c r="B2367" s="1"/>
      <c r="F2367" s="19"/>
      <c r="L2367" s="18"/>
      <c r="P2367" s="45"/>
      <c r="Q2367" s="45"/>
      <c r="R2367" s="45"/>
      <c r="S2367" s="44"/>
      <c r="AD2367" s="37"/>
    </row>
    <row r="2368" spans="1:30" s="14" customFormat="1" x14ac:dyDescent="0.15">
      <c r="A2368" s="1"/>
      <c r="B2368" s="1"/>
      <c r="F2368" s="19"/>
      <c r="L2368" s="18"/>
      <c r="P2368" s="45"/>
      <c r="Q2368" s="45"/>
      <c r="R2368" s="45"/>
      <c r="S2368" s="44"/>
      <c r="AD2368" s="37"/>
    </row>
    <row r="2369" spans="1:30" s="14" customFormat="1" x14ac:dyDescent="0.15">
      <c r="A2369" s="1"/>
      <c r="B2369" s="1"/>
      <c r="F2369" s="19"/>
      <c r="L2369" s="18"/>
      <c r="P2369" s="45"/>
      <c r="Q2369" s="45"/>
      <c r="R2369" s="45"/>
      <c r="S2369" s="44"/>
      <c r="AD2369" s="37"/>
    </row>
    <row r="2370" spans="1:30" s="14" customFormat="1" x14ac:dyDescent="0.15">
      <c r="A2370" s="1"/>
      <c r="B2370" s="1"/>
      <c r="F2370" s="19"/>
      <c r="L2370" s="18"/>
      <c r="P2370" s="45"/>
      <c r="Q2370" s="45"/>
      <c r="R2370" s="45"/>
      <c r="S2370" s="44"/>
      <c r="AD2370" s="37"/>
    </row>
    <row r="2371" spans="1:30" s="14" customFormat="1" x14ac:dyDescent="0.15">
      <c r="A2371" s="1"/>
      <c r="B2371" s="1"/>
      <c r="F2371" s="19"/>
      <c r="L2371" s="18"/>
      <c r="P2371" s="45"/>
      <c r="Q2371" s="45"/>
      <c r="R2371" s="45"/>
      <c r="S2371" s="44"/>
      <c r="AD2371" s="37"/>
    </row>
    <row r="2372" spans="1:30" s="14" customFormat="1" x14ac:dyDescent="0.15">
      <c r="A2372" s="1"/>
      <c r="B2372" s="1"/>
      <c r="F2372" s="19"/>
      <c r="L2372" s="18"/>
      <c r="P2372" s="45"/>
      <c r="Q2372" s="45"/>
      <c r="R2372" s="45"/>
      <c r="S2372" s="44"/>
      <c r="AD2372" s="37"/>
    </row>
    <row r="2373" spans="1:30" s="14" customFormat="1" x14ac:dyDescent="0.15">
      <c r="A2373" s="1"/>
      <c r="B2373" s="1"/>
      <c r="F2373" s="19"/>
      <c r="L2373" s="18"/>
      <c r="P2373" s="45"/>
      <c r="Q2373" s="45"/>
      <c r="R2373" s="45"/>
      <c r="S2373" s="44"/>
      <c r="AD2373" s="37"/>
    </row>
    <row r="2374" spans="1:30" s="14" customFormat="1" x14ac:dyDescent="0.15">
      <c r="A2374" s="1"/>
      <c r="B2374" s="1"/>
      <c r="F2374" s="19"/>
      <c r="L2374" s="18"/>
      <c r="P2374" s="45"/>
      <c r="Q2374" s="45"/>
      <c r="R2374" s="45"/>
      <c r="S2374" s="44"/>
      <c r="AD2374" s="37"/>
    </row>
    <row r="2375" spans="1:30" s="14" customFormat="1" x14ac:dyDescent="0.15">
      <c r="A2375" s="1"/>
      <c r="B2375" s="1"/>
      <c r="F2375" s="19"/>
      <c r="L2375" s="18"/>
      <c r="P2375" s="45"/>
      <c r="Q2375" s="45"/>
      <c r="R2375" s="45"/>
      <c r="S2375" s="44"/>
      <c r="AD2375" s="37"/>
    </row>
    <row r="2376" spans="1:30" s="14" customFormat="1" x14ac:dyDescent="0.15">
      <c r="A2376" s="1"/>
      <c r="B2376" s="1"/>
      <c r="F2376" s="19"/>
      <c r="L2376" s="18"/>
      <c r="P2376" s="45"/>
      <c r="Q2376" s="45"/>
      <c r="R2376" s="45"/>
      <c r="S2376" s="44"/>
      <c r="AD2376" s="37"/>
    </row>
    <row r="2377" spans="1:30" s="14" customFormat="1" x14ac:dyDescent="0.15">
      <c r="A2377" s="1"/>
      <c r="B2377" s="1"/>
      <c r="F2377" s="19"/>
      <c r="L2377" s="18"/>
      <c r="P2377" s="45"/>
      <c r="Q2377" s="45"/>
      <c r="R2377" s="45"/>
      <c r="S2377" s="44"/>
      <c r="AD2377" s="37"/>
    </row>
    <row r="2378" spans="1:30" s="14" customFormat="1" x14ac:dyDescent="0.15">
      <c r="A2378" s="1"/>
      <c r="B2378" s="1"/>
      <c r="F2378" s="19"/>
      <c r="L2378" s="18"/>
      <c r="P2378" s="45"/>
      <c r="Q2378" s="45"/>
      <c r="R2378" s="45"/>
      <c r="S2378" s="44"/>
      <c r="AD2378" s="37"/>
    </row>
    <row r="2379" spans="1:30" s="14" customFormat="1" x14ac:dyDescent="0.15">
      <c r="A2379" s="1"/>
      <c r="B2379" s="1"/>
      <c r="F2379" s="19"/>
      <c r="L2379" s="18"/>
      <c r="P2379" s="45"/>
      <c r="Q2379" s="45"/>
      <c r="R2379" s="45"/>
      <c r="S2379" s="44"/>
      <c r="AD2379" s="37"/>
    </row>
    <row r="2380" spans="1:30" s="14" customFormat="1" x14ac:dyDescent="0.15">
      <c r="A2380" s="1"/>
      <c r="B2380" s="1"/>
      <c r="F2380" s="19"/>
      <c r="L2380" s="18"/>
      <c r="P2380" s="45"/>
      <c r="Q2380" s="45"/>
      <c r="R2380" s="45"/>
      <c r="S2380" s="44"/>
      <c r="AD2380" s="37"/>
    </row>
    <row r="2381" spans="1:30" s="14" customFormat="1" x14ac:dyDescent="0.15">
      <c r="A2381" s="1"/>
      <c r="B2381" s="1"/>
      <c r="F2381" s="19"/>
      <c r="L2381" s="18"/>
      <c r="P2381" s="45"/>
      <c r="Q2381" s="45"/>
      <c r="R2381" s="45"/>
      <c r="S2381" s="44"/>
      <c r="AD2381" s="37"/>
    </row>
    <row r="2382" spans="1:30" s="14" customFormat="1" x14ac:dyDescent="0.15">
      <c r="A2382" s="1"/>
      <c r="B2382" s="1"/>
      <c r="F2382" s="19"/>
      <c r="L2382" s="18"/>
      <c r="P2382" s="45"/>
      <c r="Q2382" s="45"/>
      <c r="R2382" s="45"/>
      <c r="S2382" s="44"/>
      <c r="AD2382" s="37"/>
    </row>
    <row r="2383" spans="1:30" s="14" customFormat="1" x14ac:dyDescent="0.15">
      <c r="A2383" s="1"/>
      <c r="B2383" s="1"/>
      <c r="F2383" s="19"/>
      <c r="L2383" s="18"/>
      <c r="P2383" s="45"/>
      <c r="Q2383" s="45"/>
      <c r="R2383" s="45"/>
      <c r="S2383" s="44"/>
      <c r="AD2383" s="37"/>
    </row>
    <row r="2384" spans="1:30" s="14" customFormat="1" x14ac:dyDescent="0.15">
      <c r="A2384" s="1"/>
      <c r="B2384" s="1"/>
      <c r="F2384" s="19"/>
      <c r="L2384" s="18"/>
      <c r="P2384" s="45"/>
      <c r="Q2384" s="45"/>
      <c r="R2384" s="45"/>
      <c r="S2384" s="44"/>
      <c r="AD2384" s="37"/>
    </row>
    <row r="2385" spans="1:30" s="14" customFormat="1" x14ac:dyDescent="0.15">
      <c r="A2385" s="1"/>
      <c r="B2385" s="1"/>
      <c r="F2385" s="19"/>
      <c r="L2385" s="18"/>
      <c r="P2385" s="45"/>
      <c r="Q2385" s="45"/>
      <c r="R2385" s="45"/>
      <c r="S2385" s="44"/>
      <c r="AD2385" s="37"/>
    </row>
    <row r="2386" spans="1:30" s="14" customFormat="1" x14ac:dyDescent="0.15">
      <c r="A2386" s="1"/>
      <c r="B2386" s="1"/>
      <c r="F2386" s="19"/>
      <c r="L2386" s="18"/>
      <c r="P2386" s="45"/>
      <c r="Q2386" s="45"/>
      <c r="R2386" s="45"/>
      <c r="S2386" s="44"/>
      <c r="AD2386" s="37"/>
    </row>
    <row r="2387" spans="1:30" s="14" customFormat="1" x14ac:dyDescent="0.15">
      <c r="A2387" s="1"/>
      <c r="B2387" s="1"/>
      <c r="F2387" s="19"/>
      <c r="L2387" s="18"/>
      <c r="P2387" s="45"/>
      <c r="Q2387" s="45"/>
      <c r="R2387" s="45"/>
      <c r="S2387" s="44"/>
      <c r="AD2387" s="37"/>
    </row>
    <row r="2388" spans="1:30" s="14" customFormat="1" x14ac:dyDescent="0.15">
      <c r="A2388" s="1"/>
      <c r="B2388" s="1"/>
      <c r="F2388" s="19"/>
      <c r="L2388" s="18"/>
      <c r="P2388" s="45"/>
      <c r="Q2388" s="45"/>
      <c r="R2388" s="45"/>
      <c r="S2388" s="44"/>
      <c r="AD2388" s="37"/>
    </row>
    <row r="2389" spans="1:30" s="14" customFormat="1" x14ac:dyDescent="0.15">
      <c r="A2389" s="1"/>
      <c r="B2389" s="1"/>
      <c r="F2389" s="19"/>
      <c r="L2389" s="18"/>
      <c r="P2389" s="45"/>
      <c r="Q2389" s="45"/>
      <c r="R2389" s="45"/>
      <c r="S2389" s="44"/>
      <c r="AD2389" s="37"/>
    </row>
    <row r="2390" spans="1:30" s="14" customFormat="1" x14ac:dyDescent="0.15">
      <c r="A2390" s="1"/>
      <c r="B2390" s="1"/>
      <c r="F2390" s="19"/>
      <c r="L2390" s="18"/>
      <c r="P2390" s="45"/>
      <c r="Q2390" s="45"/>
      <c r="R2390" s="45"/>
      <c r="S2390" s="44"/>
      <c r="AD2390" s="37"/>
    </row>
    <row r="2391" spans="1:30" s="14" customFormat="1" x14ac:dyDescent="0.15">
      <c r="A2391" s="1"/>
      <c r="B2391" s="1"/>
      <c r="F2391" s="19"/>
      <c r="L2391" s="18"/>
      <c r="P2391" s="45"/>
      <c r="Q2391" s="45"/>
      <c r="R2391" s="45"/>
      <c r="S2391" s="44"/>
      <c r="AD2391" s="37"/>
    </row>
    <row r="2392" spans="1:30" s="14" customFormat="1" x14ac:dyDescent="0.15">
      <c r="A2392" s="1"/>
      <c r="B2392" s="1"/>
      <c r="F2392" s="19"/>
      <c r="L2392" s="18"/>
      <c r="P2392" s="45"/>
      <c r="Q2392" s="45"/>
      <c r="R2392" s="45"/>
      <c r="S2392" s="44"/>
      <c r="AD2392" s="37"/>
    </row>
    <row r="2393" spans="1:30" s="14" customFormat="1" x14ac:dyDescent="0.15">
      <c r="A2393" s="1"/>
      <c r="B2393" s="1"/>
      <c r="F2393" s="19"/>
      <c r="L2393" s="18"/>
      <c r="P2393" s="45"/>
      <c r="Q2393" s="45"/>
      <c r="R2393" s="45"/>
      <c r="S2393" s="44"/>
      <c r="AD2393" s="37"/>
    </row>
    <row r="2394" spans="1:30" s="14" customFormat="1" x14ac:dyDescent="0.15">
      <c r="A2394" s="1"/>
      <c r="B2394" s="1"/>
      <c r="F2394" s="19"/>
      <c r="L2394" s="18"/>
      <c r="P2394" s="45"/>
      <c r="Q2394" s="45"/>
      <c r="R2394" s="45"/>
      <c r="S2394" s="44"/>
      <c r="AD2394" s="37"/>
    </row>
    <row r="2395" spans="1:30" s="14" customFormat="1" x14ac:dyDescent="0.15">
      <c r="A2395" s="1"/>
      <c r="B2395" s="1"/>
      <c r="F2395" s="19"/>
      <c r="L2395" s="18"/>
      <c r="P2395" s="45"/>
      <c r="Q2395" s="45"/>
      <c r="R2395" s="45"/>
      <c r="S2395" s="44"/>
      <c r="AD2395" s="37"/>
    </row>
    <row r="2396" spans="1:30" s="14" customFormat="1" x14ac:dyDescent="0.15">
      <c r="A2396" s="1"/>
      <c r="B2396" s="1"/>
      <c r="F2396" s="19"/>
      <c r="L2396" s="18"/>
      <c r="P2396" s="45"/>
      <c r="Q2396" s="45"/>
      <c r="R2396" s="45"/>
      <c r="S2396" s="44"/>
      <c r="AD2396" s="37"/>
    </row>
    <row r="2397" spans="1:30" s="14" customFormat="1" x14ac:dyDescent="0.15">
      <c r="A2397" s="1"/>
      <c r="B2397" s="1"/>
      <c r="F2397" s="19"/>
      <c r="L2397" s="18"/>
      <c r="P2397" s="45"/>
      <c r="Q2397" s="45"/>
      <c r="R2397" s="45"/>
      <c r="S2397" s="44"/>
      <c r="AD2397" s="37"/>
    </row>
    <row r="2398" spans="1:30" s="14" customFormat="1" x14ac:dyDescent="0.15">
      <c r="A2398" s="1"/>
      <c r="B2398" s="1"/>
      <c r="F2398" s="19"/>
      <c r="L2398" s="18"/>
      <c r="P2398" s="45"/>
      <c r="Q2398" s="45"/>
      <c r="R2398" s="45"/>
      <c r="S2398" s="44"/>
      <c r="AD2398" s="37"/>
    </row>
    <row r="2399" spans="1:30" s="14" customFormat="1" x14ac:dyDescent="0.15">
      <c r="A2399" s="1"/>
      <c r="B2399" s="1"/>
      <c r="F2399" s="19"/>
      <c r="L2399" s="18"/>
      <c r="P2399" s="45"/>
      <c r="Q2399" s="45"/>
      <c r="R2399" s="45"/>
      <c r="S2399" s="44"/>
      <c r="AD2399" s="37"/>
    </row>
    <row r="2400" spans="1:30" s="14" customFormat="1" x14ac:dyDescent="0.15">
      <c r="A2400" s="1"/>
      <c r="B2400" s="1"/>
      <c r="F2400" s="19"/>
      <c r="L2400" s="18"/>
      <c r="P2400" s="45"/>
      <c r="Q2400" s="45"/>
      <c r="R2400" s="45"/>
      <c r="S2400" s="44"/>
      <c r="AD2400" s="37"/>
    </row>
    <row r="2401" spans="1:30" s="14" customFormat="1" x14ac:dyDescent="0.15">
      <c r="A2401" s="1"/>
      <c r="B2401" s="1"/>
      <c r="F2401" s="19"/>
      <c r="L2401" s="18"/>
      <c r="P2401" s="45"/>
      <c r="Q2401" s="45"/>
      <c r="R2401" s="45"/>
      <c r="S2401" s="44"/>
      <c r="AD2401" s="37"/>
    </row>
    <row r="2402" spans="1:30" s="14" customFormat="1" x14ac:dyDescent="0.15">
      <c r="A2402" s="1"/>
      <c r="B2402" s="1"/>
      <c r="F2402" s="19"/>
      <c r="L2402" s="18"/>
      <c r="P2402" s="45"/>
      <c r="Q2402" s="45"/>
      <c r="R2402" s="45"/>
      <c r="S2402" s="44"/>
      <c r="AD2402" s="37"/>
    </row>
    <row r="2403" spans="1:30" s="14" customFormat="1" x14ac:dyDescent="0.15">
      <c r="A2403" s="1"/>
      <c r="B2403" s="1"/>
      <c r="F2403" s="19"/>
      <c r="L2403" s="18"/>
      <c r="P2403" s="45"/>
      <c r="Q2403" s="45"/>
      <c r="R2403" s="45"/>
      <c r="S2403" s="44"/>
      <c r="AD2403" s="37"/>
    </row>
    <row r="2404" spans="1:30" s="14" customFormat="1" x14ac:dyDescent="0.15">
      <c r="A2404" s="1"/>
      <c r="B2404" s="1"/>
      <c r="F2404" s="19"/>
      <c r="L2404" s="18"/>
      <c r="P2404" s="45"/>
      <c r="Q2404" s="45"/>
      <c r="R2404" s="45"/>
      <c r="S2404" s="44"/>
      <c r="AD2404" s="37"/>
    </row>
    <row r="2405" spans="1:30" s="14" customFormat="1" x14ac:dyDescent="0.15">
      <c r="A2405" s="1"/>
      <c r="B2405" s="1"/>
      <c r="F2405" s="19"/>
      <c r="L2405" s="18"/>
      <c r="P2405" s="45"/>
      <c r="Q2405" s="45"/>
      <c r="R2405" s="45"/>
      <c r="S2405" s="44"/>
      <c r="AD2405" s="37"/>
    </row>
    <row r="2406" spans="1:30" s="14" customFormat="1" x14ac:dyDescent="0.15">
      <c r="A2406" s="1"/>
      <c r="B2406" s="1"/>
      <c r="F2406" s="19"/>
      <c r="L2406" s="18"/>
      <c r="P2406" s="45"/>
      <c r="Q2406" s="45"/>
      <c r="R2406" s="45"/>
      <c r="S2406" s="44"/>
      <c r="AD2406" s="37"/>
    </row>
    <row r="2407" spans="1:30" s="14" customFormat="1" x14ac:dyDescent="0.15">
      <c r="A2407" s="1"/>
      <c r="B2407" s="1"/>
      <c r="F2407" s="19"/>
      <c r="L2407" s="18"/>
      <c r="P2407" s="45"/>
      <c r="Q2407" s="45"/>
      <c r="R2407" s="45"/>
      <c r="S2407" s="44"/>
      <c r="AD2407" s="37"/>
    </row>
    <row r="2408" spans="1:30" s="14" customFormat="1" x14ac:dyDescent="0.15">
      <c r="A2408" s="1"/>
      <c r="B2408" s="1"/>
      <c r="F2408" s="19"/>
      <c r="L2408" s="18"/>
      <c r="P2408" s="45"/>
      <c r="Q2408" s="45"/>
      <c r="R2408" s="45"/>
      <c r="S2408" s="44"/>
      <c r="AD2408" s="37"/>
    </row>
    <row r="2409" spans="1:30" s="14" customFormat="1" x14ac:dyDescent="0.15">
      <c r="A2409" s="1"/>
      <c r="B2409" s="1"/>
      <c r="F2409" s="19"/>
      <c r="L2409" s="18"/>
      <c r="P2409" s="45"/>
      <c r="Q2409" s="45"/>
      <c r="R2409" s="45"/>
      <c r="S2409" s="44"/>
      <c r="AD2409" s="37"/>
    </row>
    <row r="2410" spans="1:30" s="14" customFormat="1" x14ac:dyDescent="0.15">
      <c r="A2410" s="1"/>
      <c r="B2410" s="1"/>
      <c r="F2410" s="19"/>
      <c r="L2410" s="18"/>
      <c r="P2410" s="45"/>
      <c r="Q2410" s="45"/>
      <c r="R2410" s="45"/>
      <c r="S2410" s="44"/>
      <c r="AD2410" s="37"/>
    </row>
    <row r="2411" spans="1:30" s="14" customFormat="1" x14ac:dyDescent="0.15">
      <c r="A2411" s="1"/>
      <c r="B2411" s="1"/>
      <c r="F2411" s="19"/>
      <c r="L2411" s="18"/>
      <c r="P2411" s="45"/>
      <c r="Q2411" s="45"/>
      <c r="R2411" s="45"/>
      <c r="S2411" s="44"/>
      <c r="AD2411" s="37"/>
    </row>
    <row r="2412" spans="1:30" s="14" customFormat="1" x14ac:dyDescent="0.15">
      <c r="A2412" s="1"/>
      <c r="B2412" s="1"/>
      <c r="F2412" s="19"/>
      <c r="L2412" s="18"/>
      <c r="P2412" s="45"/>
      <c r="Q2412" s="45"/>
      <c r="R2412" s="45"/>
      <c r="S2412" s="44"/>
      <c r="AD2412" s="37"/>
    </row>
    <row r="2413" spans="1:30" s="14" customFormat="1" x14ac:dyDescent="0.15">
      <c r="A2413" s="1"/>
      <c r="B2413" s="1"/>
      <c r="F2413" s="19"/>
      <c r="L2413" s="18"/>
      <c r="P2413" s="45"/>
      <c r="Q2413" s="45"/>
      <c r="R2413" s="45"/>
      <c r="S2413" s="44"/>
      <c r="AD2413" s="37"/>
    </row>
    <row r="2414" spans="1:30" s="14" customFormat="1" x14ac:dyDescent="0.15">
      <c r="A2414" s="1"/>
      <c r="B2414" s="1"/>
      <c r="F2414" s="19"/>
      <c r="L2414" s="18"/>
      <c r="P2414" s="45"/>
      <c r="Q2414" s="45"/>
      <c r="R2414" s="45"/>
      <c r="S2414" s="44"/>
      <c r="AD2414" s="37"/>
    </row>
    <row r="2415" spans="1:30" s="14" customFormat="1" x14ac:dyDescent="0.15">
      <c r="A2415" s="1"/>
      <c r="B2415" s="1"/>
      <c r="F2415" s="19"/>
      <c r="L2415" s="18"/>
      <c r="P2415" s="45"/>
      <c r="Q2415" s="45"/>
      <c r="R2415" s="45"/>
      <c r="S2415" s="44"/>
      <c r="AD2415" s="37"/>
    </row>
    <row r="2416" spans="1:30" s="14" customFormat="1" x14ac:dyDescent="0.15">
      <c r="A2416" s="1"/>
      <c r="B2416" s="1"/>
      <c r="F2416" s="19"/>
      <c r="L2416" s="18"/>
      <c r="P2416" s="45"/>
      <c r="Q2416" s="45"/>
      <c r="R2416" s="45"/>
      <c r="S2416" s="44"/>
      <c r="AD2416" s="37"/>
    </row>
    <row r="2417" spans="1:30" s="14" customFormat="1" x14ac:dyDescent="0.15">
      <c r="A2417" s="1"/>
      <c r="B2417" s="1"/>
      <c r="F2417" s="19"/>
      <c r="L2417" s="18"/>
      <c r="P2417" s="45"/>
      <c r="Q2417" s="45"/>
      <c r="R2417" s="45"/>
      <c r="S2417" s="44"/>
      <c r="AD2417" s="37"/>
    </row>
    <row r="2418" spans="1:30" s="14" customFormat="1" x14ac:dyDescent="0.15">
      <c r="A2418" s="1"/>
      <c r="B2418" s="1"/>
      <c r="F2418" s="19"/>
      <c r="L2418" s="18"/>
      <c r="P2418" s="45"/>
      <c r="Q2418" s="45"/>
      <c r="R2418" s="45"/>
      <c r="S2418" s="44"/>
      <c r="AD2418" s="37"/>
    </row>
    <row r="2419" spans="1:30" s="14" customFormat="1" x14ac:dyDescent="0.15">
      <c r="A2419" s="1"/>
      <c r="B2419" s="1"/>
      <c r="F2419" s="19"/>
      <c r="L2419" s="18"/>
      <c r="P2419" s="45"/>
      <c r="Q2419" s="45"/>
      <c r="R2419" s="45"/>
      <c r="S2419" s="44"/>
      <c r="AD2419" s="37"/>
    </row>
    <row r="2420" spans="1:30" s="14" customFormat="1" x14ac:dyDescent="0.15">
      <c r="A2420" s="1"/>
      <c r="B2420" s="1"/>
      <c r="F2420" s="19"/>
      <c r="L2420" s="18"/>
      <c r="P2420" s="45"/>
      <c r="Q2420" s="45"/>
      <c r="R2420" s="45"/>
      <c r="S2420" s="44"/>
      <c r="AD2420" s="37"/>
    </row>
    <row r="2421" spans="1:30" s="14" customFormat="1" x14ac:dyDescent="0.15">
      <c r="A2421" s="1"/>
      <c r="B2421" s="1"/>
      <c r="F2421" s="19"/>
      <c r="L2421" s="18"/>
      <c r="P2421" s="45"/>
      <c r="Q2421" s="45"/>
      <c r="R2421" s="45"/>
      <c r="S2421" s="44"/>
      <c r="AD2421" s="37"/>
    </row>
    <row r="2422" spans="1:30" s="14" customFormat="1" x14ac:dyDescent="0.15">
      <c r="A2422" s="1"/>
      <c r="B2422" s="1"/>
      <c r="F2422" s="19"/>
      <c r="L2422" s="18"/>
      <c r="P2422" s="45"/>
      <c r="Q2422" s="45"/>
      <c r="R2422" s="45"/>
      <c r="S2422" s="44"/>
      <c r="AD2422" s="37"/>
    </row>
    <row r="2423" spans="1:30" s="14" customFormat="1" x14ac:dyDescent="0.15">
      <c r="A2423" s="1"/>
      <c r="B2423" s="1"/>
      <c r="F2423" s="19"/>
      <c r="L2423" s="18"/>
      <c r="P2423" s="45"/>
      <c r="Q2423" s="45"/>
      <c r="R2423" s="45"/>
      <c r="S2423" s="44"/>
      <c r="AD2423" s="37"/>
    </row>
    <row r="2424" spans="1:30" s="14" customFormat="1" x14ac:dyDescent="0.15">
      <c r="A2424" s="1"/>
      <c r="B2424" s="1"/>
      <c r="F2424" s="19"/>
      <c r="L2424" s="18"/>
      <c r="P2424" s="45"/>
      <c r="Q2424" s="45"/>
      <c r="R2424" s="45"/>
      <c r="S2424" s="44"/>
      <c r="AD2424" s="37"/>
    </row>
    <row r="2425" spans="1:30" s="14" customFormat="1" x14ac:dyDescent="0.15">
      <c r="A2425" s="1"/>
      <c r="B2425" s="1"/>
      <c r="F2425" s="19"/>
      <c r="L2425" s="18"/>
      <c r="P2425" s="45"/>
      <c r="Q2425" s="45"/>
      <c r="R2425" s="45"/>
      <c r="S2425" s="44"/>
      <c r="AD2425" s="37"/>
    </row>
    <row r="2426" spans="1:30" s="14" customFormat="1" x14ac:dyDescent="0.15">
      <c r="A2426" s="1"/>
      <c r="B2426" s="1"/>
      <c r="F2426" s="19"/>
      <c r="L2426" s="18"/>
      <c r="P2426" s="45"/>
      <c r="Q2426" s="45"/>
      <c r="R2426" s="45"/>
      <c r="S2426" s="44"/>
      <c r="AD2426" s="37"/>
    </row>
    <row r="2427" spans="1:30" s="14" customFormat="1" x14ac:dyDescent="0.15">
      <c r="A2427" s="1"/>
      <c r="B2427" s="1"/>
      <c r="F2427" s="19"/>
      <c r="L2427" s="18"/>
      <c r="P2427" s="45"/>
      <c r="Q2427" s="45"/>
      <c r="R2427" s="45"/>
      <c r="S2427" s="44"/>
      <c r="AD2427" s="37"/>
    </row>
    <row r="2428" spans="1:30" s="14" customFormat="1" x14ac:dyDescent="0.15">
      <c r="A2428" s="1"/>
      <c r="B2428" s="1"/>
      <c r="F2428" s="19"/>
      <c r="L2428" s="18"/>
      <c r="P2428" s="45"/>
      <c r="Q2428" s="45"/>
      <c r="R2428" s="45"/>
      <c r="S2428" s="44"/>
      <c r="AD2428" s="37"/>
    </row>
    <row r="2429" spans="1:30" s="14" customFormat="1" x14ac:dyDescent="0.15">
      <c r="A2429" s="1"/>
      <c r="B2429" s="1"/>
      <c r="F2429" s="19"/>
      <c r="L2429" s="18"/>
      <c r="P2429" s="45"/>
      <c r="Q2429" s="45"/>
      <c r="R2429" s="45"/>
      <c r="S2429" s="44"/>
      <c r="AD2429" s="37"/>
    </row>
    <row r="2430" spans="1:30" s="14" customFormat="1" x14ac:dyDescent="0.15">
      <c r="A2430" s="1"/>
      <c r="B2430" s="1"/>
      <c r="F2430" s="19"/>
      <c r="L2430" s="18"/>
      <c r="P2430" s="45"/>
      <c r="Q2430" s="45"/>
      <c r="R2430" s="45"/>
      <c r="S2430" s="44"/>
      <c r="AD2430" s="37"/>
    </row>
    <row r="2431" spans="1:30" s="14" customFormat="1" x14ac:dyDescent="0.15">
      <c r="A2431" s="1"/>
      <c r="B2431" s="1"/>
      <c r="F2431" s="19"/>
      <c r="L2431" s="18"/>
      <c r="P2431" s="45"/>
      <c r="Q2431" s="45"/>
      <c r="R2431" s="45"/>
      <c r="S2431" s="44"/>
      <c r="AD2431" s="37"/>
    </row>
    <row r="2432" spans="1:30" s="14" customFormat="1" x14ac:dyDescent="0.15">
      <c r="A2432" s="1"/>
      <c r="B2432" s="1"/>
      <c r="F2432" s="19"/>
      <c r="L2432" s="18"/>
      <c r="P2432" s="45"/>
      <c r="Q2432" s="45"/>
      <c r="R2432" s="45"/>
      <c r="S2432" s="44"/>
      <c r="AD2432" s="37"/>
    </row>
    <row r="2433" spans="1:30" s="14" customFormat="1" x14ac:dyDescent="0.15">
      <c r="A2433" s="1"/>
      <c r="B2433" s="1"/>
      <c r="F2433" s="19"/>
      <c r="L2433" s="18"/>
      <c r="P2433" s="45"/>
      <c r="Q2433" s="45"/>
      <c r="R2433" s="45"/>
      <c r="S2433" s="44"/>
      <c r="AD2433" s="37"/>
    </row>
    <row r="2434" spans="1:30" s="14" customFormat="1" x14ac:dyDescent="0.15">
      <c r="A2434" s="1"/>
      <c r="B2434" s="1"/>
      <c r="F2434" s="19"/>
      <c r="L2434" s="18"/>
      <c r="P2434" s="45"/>
      <c r="Q2434" s="45"/>
      <c r="R2434" s="45"/>
      <c r="S2434" s="44"/>
      <c r="AD2434" s="37"/>
    </row>
    <row r="2435" spans="1:30" s="14" customFormat="1" x14ac:dyDescent="0.15">
      <c r="A2435" s="1"/>
      <c r="B2435" s="1"/>
      <c r="F2435" s="19"/>
      <c r="L2435" s="18"/>
      <c r="P2435" s="45"/>
      <c r="Q2435" s="45"/>
      <c r="R2435" s="45"/>
      <c r="S2435" s="44"/>
      <c r="AD2435" s="37"/>
    </row>
    <row r="2436" spans="1:30" s="14" customFormat="1" x14ac:dyDescent="0.15">
      <c r="A2436" s="1"/>
      <c r="B2436" s="1"/>
      <c r="F2436" s="19"/>
      <c r="L2436" s="18"/>
      <c r="P2436" s="45"/>
      <c r="Q2436" s="45"/>
      <c r="R2436" s="45"/>
      <c r="S2436" s="44"/>
      <c r="AD2436" s="37"/>
    </row>
    <row r="2437" spans="1:30" s="14" customFormat="1" x14ac:dyDescent="0.15">
      <c r="A2437" s="1"/>
      <c r="B2437" s="1"/>
      <c r="F2437" s="19"/>
      <c r="L2437" s="18"/>
      <c r="P2437" s="45"/>
      <c r="Q2437" s="45"/>
      <c r="R2437" s="45"/>
      <c r="S2437" s="44"/>
      <c r="AD2437" s="37"/>
    </row>
    <row r="2438" spans="1:30" s="14" customFormat="1" x14ac:dyDescent="0.15">
      <c r="A2438" s="1"/>
      <c r="B2438" s="1"/>
      <c r="F2438" s="19"/>
      <c r="L2438" s="18"/>
      <c r="P2438" s="45"/>
      <c r="Q2438" s="45"/>
      <c r="R2438" s="45"/>
      <c r="S2438" s="44"/>
      <c r="AD2438" s="37"/>
    </row>
    <row r="2439" spans="1:30" s="14" customFormat="1" x14ac:dyDescent="0.15">
      <c r="A2439" s="1"/>
      <c r="B2439" s="1"/>
      <c r="F2439" s="19"/>
      <c r="L2439" s="18"/>
      <c r="P2439" s="45"/>
      <c r="Q2439" s="45"/>
      <c r="R2439" s="45"/>
      <c r="S2439" s="44"/>
      <c r="AD2439" s="37"/>
    </row>
    <row r="2440" spans="1:30" s="14" customFormat="1" x14ac:dyDescent="0.15">
      <c r="A2440" s="1"/>
      <c r="B2440" s="1"/>
      <c r="F2440" s="19"/>
      <c r="L2440" s="18"/>
      <c r="P2440" s="45"/>
      <c r="Q2440" s="45"/>
      <c r="R2440" s="45"/>
      <c r="S2440" s="44"/>
      <c r="AD2440" s="37"/>
    </row>
    <row r="2441" spans="1:30" s="14" customFormat="1" x14ac:dyDescent="0.15">
      <c r="A2441" s="1"/>
      <c r="B2441" s="1"/>
      <c r="F2441" s="19"/>
      <c r="L2441" s="18"/>
      <c r="P2441" s="45"/>
      <c r="Q2441" s="45"/>
      <c r="R2441" s="45"/>
      <c r="S2441" s="44"/>
      <c r="AD2441" s="37"/>
    </row>
    <row r="2442" spans="1:30" s="14" customFormat="1" x14ac:dyDescent="0.15">
      <c r="A2442" s="1"/>
      <c r="B2442" s="1"/>
      <c r="F2442" s="19"/>
      <c r="L2442" s="18"/>
      <c r="P2442" s="45"/>
      <c r="Q2442" s="45"/>
      <c r="R2442" s="45"/>
      <c r="S2442" s="44"/>
      <c r="AD2442" s="37"/>
    </row>
    <row r="2443" spans="1:30" s="14" customFormat="1" x14ac:dyDescent="0.15">
      <c r="A2443" s="1"/>
      <c r="B2443" s="1"/>
      <c r="F2443" s="19"/>
      <c r="L2443" s="18"/>
      <c r="P2443" s="45"/>
      <c r="Q2443" s="45"/>
      <c r="R2443" s="45"/>
      <c r="S2443" s="44"/>
      <c r="AD2443" s="37"/>
    </row>
    <row r="2444" spans="1:30" s="14" customFormat="1" x14ac:dyDescent="0.15">
      <c r="A2444" s="1"/>
      <c r="B2444" s="1"/>
      <c r="F2444" s="19"/>
      <c r="L2444" s="18"/>
      <c r="P2444" s="45"/>
      <c r="Q2444" s="45"/>
      <c r="R2444" s="45"/>
      <c r="S2444" s="44"/>
      <c r="AD2444" s="37"/>
    </row>
    <row r="2445" spans="1:30" s="14" customFormat="1" x14ac:dyDescent="0.15">
      <c r="A2445" s="1"/>
      <c r="B2445" s="1"/>
      <c r="F2445" s="19"/>
      <c r="L2445" s="18"/>
      <c r="P2445" s="45"/>
      <c r="Q2445" s="45"/>
      <c r="R2445" s="45"/>
      <c r="S2445" s="44"/>
      <c r="AD2445" s="37"/>
    </row>
    <row r="2446" spans="1:30" s="14" customFormat="1" x14ac:dyDescent="0.15">
      <c r="A2446" s="1"/>
      <c r="B2446" s="1"/>
      <c r="F2446" s="19"/>
      <c r="L2446" s="18"/>
      <c r="P2446" s="45"/>
      <c r="Q2446" s="45"/>
      <c r="R2446" s="45"/>
      <c r="S2446" s="44"/>
      <c r="AD2446" s="37"/>
    </row>
    <row r="2447" spans="1:30" s="14" customFormat="1" x14ac:dyDescent="0.15">
      <c r="A2447" s="1"/>
      <c r="B2447" s="1"/>
      <c r="F2447" s="19"/>
      <c r="L2447" s="18"/>
      <c r="P2447" s="45"/>
      <c r="Q2447" s="45"/>
      <c r="R2447" s="45"/>
      <c r="S2447" s="44"/>
      <c r="AD2447" s="37"/>
    </row>
    <row r="2448" spans="1:30" s="14" customFormat="1" x14ac:dyDescent="0.15">
      <c r="A2448" s="1"/>
      <c r="B2448" s="1"/>
      <c r="F2448" s="19"/>
      <c r="L2448" s="18"/>
      <c r="P2448" s="45"/>
      <c r="Q2448" s="45"/>
      <c r="R2448" s="45"/>
      <c r="S2448" s="44"/>
      <c r="AD2448" s="37"/>
    </row>
    <row r="2449" spans="1:30" s="14" customFormat="1" x14ac:dyDescent="0.15">
      <c r="A2449" s="1"/>
      <c r="B2449" s="1"/>
      <c r="F2449" s="19"/>
      <c r="L2449" s="18"/>
      <c r="P2449" s="45"/>
      <c r="Q2449" s="45"/>
      <c r="R2449" s="45"/>
      <c r="S2449" s="44"/>
      <c r="AD2449" s="37"/>
    </row>
    <row r="2450" spans="1:30" s="14" customFormat="1" x14ac:dyDescent="0.15">
      <c r="A2450" s="1"/>
      <c r="B2450" s="1"/>
      <c r="F2450" s="19"/>
      <c r="L2450" s="18"/>
      <c r="P2450" s="45"/>
      <c r="Q2450" s="45"/>
      <c r="R2450" s="45"/>
      <c r="S2450" s="44"/>
      <c r="AD2450" s="37"/>
    </row>
    <row r="2451" spans="1:30" s="14" customFormat="1" x14ac:dyDescent="0.15">
      <c r="A2451" s="1"/>
      <c r="B2451" s="1"/>
      <c r="F2451" s="19"/>
      <c r="L2451" s="18"/>
      <c r="P2451" s="45"/>
      <c r="Q2451" s="45"/>
      <c r="R2451" s="45"/>
      <c r="S2451" s="44"/>
      <c r="AD2451" s="37"/>
    </row>
    <row r="2452" spans="1:30" s="14" customFormat="1" x14ac:dyDescent="0.15">
      <c r="A2452" s="1"/>
      <c r="B2452" s="1"/>
      <c r="F2452" s="19"/>
      <c r="L2452" s="18"/>
      <c r="P2452" s="45"/>
      <c r="Q2452" s="45"/>
      <c r="R2452" s="45"/>
      <c r="S2452" s="44"/>
      <c r="AD2452" s="37"/>
    </row>
    <row r="2453" spans="1:30" s="14" customFormat="1" x14ac:dyDescent="0.15">
      <c r="A2453" s="1"/>
      <c r="B2453" s="1"/>
      <c r="F2453" s="19"/>
      <c r="L2453" s="18"/>
      <c r="P2453" s="45"/>
      <c r="Q2453" s="45"/>
      <c r="R2453" s="45"/>
      <c r="S2453" s="44"/>
      <c r="AD2453" s="37"/>
    </row>
    <row r="2454" spans="1:30" s="14" customFormat="1" x14ac:dyDescent="0.15">
      <c r="A2454" s="1"/>
      <c r="B2454" s="1"/>
      <c r="F2454" s="19"/>
      <c r="L2454" s="18"/>
      <c r="P2454" s="45"/>
      <c r="Q2454" s="45"/>
      <c r="R2454" s="45"/>
      <c r="S2454" s="44"/>
      <c r="AD2454" s="37"/>
    </row>
    <row r="2455" spans="1:30" s="14" customFormat="1" x14ac:dyDescent="0.15">
      <c r="A2455" s="1"/>
      <c r="B2455" s="1"/>
      <c r="F2455" s="19"/>
      <c r="L2455" s="18"/>
      <c r="P2455" s="45"/>
      <c r="Q2455" s="45"/>
      <c r="R2455" s="45"/>
      <c r="S2455" s="44"/>
      <c r="AD2455" s="37"/>
    </row>
    <row r="2456" spans="1:30" s="14" customFormat="1" x14ac:dyDescent="0.15">
      <c r="A2456" s="1"/>
      <c r="B2456" s="1"/>
      <c r="F2456" s="19"/>
      <c r="L2456" s="18"/>
      <c r="P2456" s="45"/>
      <c r="Q2456" s="45"/>
      <c r="R2456" s="45"/>
      <c r="S2456" s="44"/>
      <c r="AD2456" s="37"/>
    </row>
    <row r="2457" spans="1:30" s="14" customFormat="1" x14ac:dyDescent="0.15">
      <c r="A2457" s="1"/>
      <c r="B2457" s="1"/>
      <c r="F2457" s="19"/>
      <c r="L2457" s="18"/>
      <c r="P2457" s="45"/>
      <c r="Q2457" s="45"/>
      <c r="R2457" s="45"/>
      <c r="S2457" s="44"/>
      <c r="AD2457" s="37"/>
    </row>
    <row r="2458" spans="1:30" s="14" customFormat="1" x14ac:dyDescent="0.15">
      <c r="A2458" s="1"/>
      <c r="B2458" s="1"/>
      <c r="F2458" s="19"/>
      <c r="L2458" s="18"/>
      <c r="P2458" s="45"/>
      <c r="Q2458" s="45"/>
      <c r="R2458" s="45"/>
      <c r="S2458" s="44"/>
      <c r="AD2458" s="37"/>
    </row>
    <row r="2459" spans="1:30" s="14" customFormat="1" x14ac:dyDescent="0.15">
      <c r="A2459" s="1"/>
      <c r="B2459" s="1"/>
      <c r="F2459" s="19"/>
      <c r="L2459" s="18"/>
      <c r="P2459" s="45"/>
      <c r="Q2459" s="45"/>
      <c r="R2459" s="45"/>
      <c r="S2459" s="44"/>
      <c r="AD2459" s="37"/>
    </row>
    <row r="2460" spans="1:30" s="14" customFormat="1" x14ac:dyDescent="0.15">
      <c r="A2460" s="1"/>
      <c r="B2460" s="1"/>
      <c r="F2460" s="19"/>
      <c r="L2460" s="18"/>
      <c r="P2460" s="45"/>
      <c r="Q2460" s="45"/>
      <c r="R2460" s="45"/>
      <c r="S2460" s="44"/>
      <c r="AD2460" s="37"/>
    </row>
    <row r="2461" spans="1:30" s="14" customFormat="1" x14ac:dyDescent="0.15">
      <c r="A2461" s="1"/>
      <c r="B2461" s="1"/>
      <c r="F2461" s="19"/>
      <c r="L2461" s="18"/>
      <c r="P2461" s="45"/>
      <c r="Q2461" s="45"/>
      <c r="R2461" s="45"/>
      <c r="S2461" s="44"/>
      <c r="AD2461" s="37"/>
    </row>
    <row r="2462" spans="1:30" s="14" customFormat="1" x14ac:dyDescent="0.15">
      <c r="A2462" s="1"/>
      <c r="B2462" s="1"/>
      <c r="F2462" s="19"/>
      <c r="L2462" s="18"/>
      <c r="P2462" s="45"/>
      <c r="Q2462" s="45"/>
      <c r="R2462" s="45"/>
      <c r="S2462" s="44"/>
      <c r="AD2462" s="37"/>
    </row>
    <row r="2463" spans="1:30" s="14" customFormat="1" x14ac:dyDescent="0.15">
      <c r="A2463" s="1"/>
      <c r="B2463" s="1"/>
      <c r="F2463" s="19"/>
      <c r="L2463" s="18"/>
      <c r="P2463" s="45"/>
      <c r="Q2463" s="45"/>
      <c r="R2463" s="45"/>
      <c r="S2463" s="44"/>
      <c r="AD2463" s="37"/>
    </row>
    <row r="2464" spans="1:30" s="14" customFormat="1" x14ac:dyDescent="0.15">
      <c r="A2464" s="1"/>
      <c r="B2464" s="1"/>
      <c r="F2464" s="19"/>
      <c r="L2464" s="18"/>
      <c r="P2464" s="45"/>
      <c r="Q2464" s="45"/>
      <c r="R2464" s="45"/>
      <c r="S2464" s="44"/>
      <c r="AD2464" s="37"/>
    </row>
    <row r="2465" spans="1:30" s="14" customFormat="1" x14ac:dyDescent="0.15">
      <c r="A2465" s="1"/>
      <c r="B2465" s="1"/>
      <c r="F2465" s="19"/>
      <c r="L2465" s="18"/>
      <c r="P2465" s="45"/>
      <c r="Q2465" s="45"/>
      <c r="R2465" s="45"/>
      <c r="S2465" s="44"/>
      <c r="AD2465" s="37"/>
    </row>
    <row r="2466" spans="1:30" s="14" customFormat="1" x14ac:dyDescent="0.15">
      <c r="A2466" s="1"/>
      <c r="B2466" s="1"/>
      <c r="F2466" s="19"/>
      <c r="L2466" s="18"/>
      <c r="P2466" s="45"/>
      <c r="Q2466" s="45"/>
      <c r="R2466" s="45"/>
      <c r="S2466" s="44"/>
      <c r="AD2466" s="37"/>
    </row>
    <row r="2467" spans="1:30" s="14" customFormat="1" x14ac:dyDescent="0.15">
      <c r="A2467" s="1"/>
      <c r="B2467" s="1"/>
      <c r="F2467" s="19"/>
      <c r="L2467" s="18"/>
      <c r="P2467" s="45"/>
      <c r="Q2467" s="45"/>
      <c r="R2467" s="45"/>
      <c r="S2467" s="44"/>
      <c r="AD2467" s="37"/>
    </row>
    <row r="2468" spans="1:30" s="14" customFormat="1" x14ac:dyDescent="0.15">
      <c r="A2468" s="1"/>
      <c r="B2468" s="1"/>
      <c r="F2468" s="19"/>
      <c r="L2468" s="18"/>
      <c r="P2468" s="45"/>
      <c r="Q2468" s="45"/>
      <c r="R2468" s="45"/>
      <c r="S2468" s="44"/>
      <c r="AD2468" s="37"/>
    </row>
    <row r="2469" spans="1:30" s="14" customFormat="1" x14ac:dyDescent="0.15">
      <c r="A2469" s="1"/>
      <c r="B2469" s="1"/>
      <c r="F2469" s="19"/>
      <c r="L2469" s="18"/>
      <c r="P2469" s="45"/>
      <c r="Q2469" s="45"/>
      <c r="R2469" s="45"/>
      <c r="S2469" s="44"/>
      <c r="AD2469" s="37"/>
    </row>
    <row r="2470" spans="1:30" s="14" customFormat="1" x14ac:dyDescent="0.15">
      <c r="A2470" s="1"/>
      <c r="B2470" s="1"/>
      <c r="F2470" s="19"/>
      <c r="L2470" s="18"/>
      <c r="P2470" s="45"/>
      <c r="Q2470" s="45"/>
      <c r="R2470" s="45"/>
      <c r="S2470" s="44"/>
      <c r="AD2470" s="37"/>
    </row>
    <row r="2471" spans="1:30" s="14" customFormat="1" x14ac:dyDescent="0.15">
      <c r="A2471" s="1"/>
      <c r="B2471" s="1"/>
      <c r="F2471" s="19"/>
      <c r="L2471" s="18"/>
      <c r="P2471" s="45"/>
      <c r="Q2471" s="45"/>
      <c r="R2471" s="45"/>
      <c r="S2471" s="44"/>
      <c r="AD2471" s="37"/>
    </row>
    <row r="2472" spans="1:30" s="14" customFormat="1" x14ac:dyDescent="0.15">
      <c r="A2472" s="1"/>
      <c r="B2472" s="1"/>
      <c r="F2472" s="19"/>
      <c r="L2472" s="18"/>
      <c r="P2472" s="45"/>
      <c r="Q2472" s="45"/>
      <c r="R2472" s="45"/>
      <c r="S2472" s="44"/>
      <c r="AD2472" s="37"/>
    </row>
    <row r="2473" spans="1:30" s="14" customFormat="1" x14ac:dyDescent="0.15">
      <c r="A2473" s="1"/>
      <c r="B2473" s="1"/>
      <c r="F2473" s="19"/>
      <c r="L2473" s="18"/>
      <c r="P2473" s="45"/>
      <c r="Q2473" s="45"/>
      <c r="R2473" s="45"/>
      <c r="S2473" s="44"/>
      <c r="AD2473" s="37"/>
    </row>
    <row r="2474" spans="1:30" s="14" customFormat="1" x14ac:dyDescent="0.15">
      <c r="A2474" s="1"/>
      <c r="B2474" s="1"/>
      <c r="F2474" s="19"/>
      <c r="L2474" s="18"/>
      <c r="P2474" s="45"/>
      <c r="Q2474" s="45"/>
      <c r="R2474" s="45"/>
      <c r="S2474" s="44"/>
      <c r="AD2474" s="37"/>
    </row>
    <row r="2475" spans="1:30" s="14" customFormat="1" x14ac:dyDescent="0.15">
      <c r="A2475" s="1"/>
      <c r="B2475" s="1"/>
      <c r="F2475" s="19"/>
      <c r="L2475" s="18"/>
      <c r="P2475" s="45"/>
      <c r="Q2475" s="45"/>
      <c r="R2475" s="45"/>
      <c r="S2475" s="44"/>
      <c r="AD2475" s="37"/>
    </row>
    <row r="2476" spans="1:30" s="14" customFormat="1" x14ac:dyDescent="0.15">
      <c r="A2476" s="1"/>
      <c r="B2476" s="1"/>
      <c r="F2476" s="19"/>
      <c r="L2476" s="18"/>
      <c r="P2476" s="45"/>
      <c r="Q2476" s="45"/>
      <c r="R2476" s="45"/>
      <c r="S2476" s="44"/>
      <c r="AD2476" s="37"/>
    </row>
    <row r="2477" spans="1:30" s="14" customFormat="1" x14ac:dyDescent="0.15">
      <c r="A2477" s="1"/>
      <c r="B2477" s="1"/>
      <c r="F2477" s="19"/>
      <c r="L2477" s="18"/>
      <c r="P2477" s="45"/>
      <c r="Q2477" s="45"/>
      <c r="R2477" s="45"/>
      <c r="S2477" s="44"/>
      <c r="AD2477" s="37"/>
    </row>
    <row r="2478" spans="1:30" s="14" customFormat="1" x14ac:dyDescent="0.15">
      <c r="A2478" s="1"/>
      <c r="B2478" s="1"/>
      <c r="F2478" s="19"/>
      <c r="L2478" s="18"/>
      <c r="P2478" s="45"/>
      <c r="Q2478" s="45"/>
      <c r="R2478" s="45"/>
      <c r="S2478" s="44"/>
      <c r="AD2478" s="37"/>
    </row>
    <row r="2479" spans="1:30" s="14" customFormat="1" x14ac:dyDescent="0.15">
      <c r="A2479" s="1"/>
      <c r="B2479" s="1"/>
      <c r="F2479" s="19"/>
      <c r="L2479" s="18"/>
      <c r="P2479" s="45"/>
      <c r="Q2479" s="45"/>
      <c r="R2479" s="45"/>
      <c r="S2479" s="44"/>
      <c r="AD2479" s="37"/>
    </row>
    <row r="2480" spans="1:30" s="14" customFormat="1" x14ac:dyDescent="0.15">
      <c r="A2480" s="1"/>
      <c r="B2480" s="1"/>
      <c r="F2480" s="19"/>
      <c r="L2480" s="18"/>
      <c r="P2480" s="45"/>
      <c r="Q2480" s="45"/>
      <c r="R2480" s="45"/>
      <c r="S2480" s="44"/>
      <c r="AD2480" s="37"/>
    </row>
    <row r="2481" spans="1:30" s="14" customFormat="1" x14ac:dyDescent="0.15">
      <c r="A2481" s="1"/>
      <c r="B2481" s="1"/>
      <c r="F2481" s="19"/>
      <c r="L2481" s="18"/>
      <c r="P2481" s="45"/>
      <c r="Q2481" s="45"/>
      <c r="R2481" s="45"/>
      <c r="S2481" s="44"/>
      <c r="AD2481" s="37"/>
    </row>
    <row r="2482" spans="1:30" s="14" customFormat="1" x14ac:dyDescent="0.15">
      <c r="A2482" s="1"/>
      <c r="B2482" s="1"/>
      <c r="F2482" s="19"/>
      <c r="L2482" s="18"/>
      <c r="P2482" s="45"/>
      <c r="Q2482" s="45"/>
      <c r="R2482" s="45"/>
      <c r="S2482" s="44"/>
      <c r="AD2482" s="37"/>
    </row>
    <row r="2483" spans="1:30" s="14" customFormat="1" x14ac:dyDescent="0.15">
      <c r="A2483" s="1"/>
      <c r="B2483" s="1"/>
      <c r="F2483" s="19"/>
      <c r="L2483" s="18"/>
      <c r="P2483" s="45"/>
      <c r="Q2483" s="45"/>
      <c r="R2483" s="45"/>
      <c r="S2483" s="44"/>
      <c r="AD2483" s="37"/>
    </row>
    <row r="2484" spans="1:30" s="14" customFormat="1" x14ac:dyDescent="0.15">
      <c r="A2484" s="1"/>
      <c r="B2484" s="1"/>
      <c r="F2484" s="19"/>
      <c r="L2484" s="18"/>
      <c r="P2484" s="45"/>
      <c r="Q2484" s="45"/>
      <c r="R2484" s="45"/>
      <c r="S2484" s="44"/>
      <c r="AD2484" s="37"/>
    </row>
    <row r="2485" spans="1:30" s="14" customFormat="1" x14ac:dyDescent="0.15">
      <c r="A2485" s="1"/>
      <c r="B2485" s="1"/>
      <c r="F2485" s="19"/>
      <c r="L2485" s="18"/>
      <c r="P2485" s="45"/>
      <c r="Q2485" s="45"/>
      <c r="R2485" s="45"/>
      <c r="S2485" s="44"/>
      <c r="AD2485" s="37"/>
    </row>
    <row r="2486" spans="1:30" s="14" customFormat="1" x14ac:dyDescent="0.15">
      <c r="A2486" s="1"/>
      <c r="B2486" s="1"/>
      <c r="F2486" s="19"/>
      <c r="L2486" s="18"/>
      <c r="P2486" s="45"/>
      <c r="Q2486" s="45"/>
      <c r="R2486" s="45"/>
      <c r="S2486" s="44"/>
      <c r="AD2486" s="37"/>
    </row>
    <row r="2487" spans="1:30" s="14" customFormat="1" x14ac:dyDescent="0.15">
      <c r="A2487" s="1"/>
      <c r="B2487" s="1"/>
      <c r="F2487" s="19"/>
      <c r="L2487" s="18"/>
      <c r="P2487" s="45"/>
      <c r="Q2487" s="45"/>
      <c r="R2487" s="45"/>
      <c r="S2487" s="44"/>
      <c r="AD2487" s="37"/>
    </row>
    <row r="2488" spans="1:30" s="14" customFormat="1" x14ac:dyDescent="0.15">
      <c r="A2488" s="1"/>
      <c r="B2488" s="1"/>
      <c r="F2488" s="19"/>
      <c r="L2488" s="18"/>
      <c r="P2488" s="45"/>
      <c r="Q2488" s="45"/>
      <c r="R2488" s="45"/>
      <c r="S2488" s="44"/>
      <c r="AD2488" s="37"/>
    </row>
    <row r="2489" spans="1:30" s="14" customFormat="1" x14ac:dyDescent="0.15">
      <c r="A2489" s="1"/>
      <c r="B2489" s="1"/>
      <c r="F2489" s="19"/>
      <c r="L2489" s="18"/>
      <c r="P2489" s="45"/>
      <c r="Q2489" s="45"/>
      <c r="R2489" s="45"/>
      <c r="S2489" s="44"/>
      <c r="AD2489" s="37"/>
    </row>
    <row r="2490" spans="1:30" s="14" customFormat="1" x14ac:dyDescent="0.15">
      <c r="A2490" s="1"/>
      <c r="B2490" s="1"/>
      <c r="F2490" s="19"/>
      <c r="L2490" s="18"/>
      <c r="P2490" s="45"/>
      <c r="Q2490" s="45"/>
      <c r="R2490" s="45"/>
      <c r="S2490" s="44"/>
      <c r="AD2490" s="37"/>
    </row>
    <row r="2491" spans="1:30" s="14" customFormat="1" x14ac:dyDescent="0.15">
      <c r="A2491" s="1"/>
      <c r="B2491" s="1"/>
      <c r="F2491" s="19"/>
      <c r="L2491" s="18"/>
      <c r="P2491" s="45"/>
      <c r="Q2491" s="45"/>
      <c r="R2491" s="45"/>
      <c r="S2491" s="44"/>
      <c r="AD2491" s="37"/>
    </row>
    <row r="2492" spans="1:30" s="14" customFormat="1" x14ac:dyDescent="0.15">
      <c r="A2492" s="1"/>
      <c r="B2492" s="1"/>
      <c r="F2492" s="19"/>
      <c r="L2492" s="18"/>
      <c r="P2492" s="45"/>
      <c r="Q2492" s="45"/>
      <c r="R2492" s="45"/>
      <c r="S2492" s="44"/>
      <c r="AD2492" s="37"/>
    </row>
    <row r="2493" spans="1:30" s="14" customFormat="1" x14ac:dyDescent="0.15">
      <c r="A2493" s="1"/>
      <c r="B2493" s="1"/>
      <c r="F2493" s="19"/>
      <c r="L2493" s="18"/>
      <c r="P2493" s="45"/>
      <c r="Q2493" s="45"/>
      <c r="R2493" s="45"/>
      <c r="S2493" s="44"/>
      <c r="AD2493" s="37"/>
    </row>
    <row r="2494" spans="1:30" s="14" customFormat="1" x14ac:dyDescent="0.15">
      <c r="A2494" s="1"/>
      <c r="B2494" s="1"/>
      <c r="F2494" s="19"/>
      <c r="L2494" s="18"/>
      <c r="P2494" s="45"/>
      <c r="Q2494" s="45"/>
      <c r="R2494" s="45"/>
      <c r="S2494" s="44"/>
      <c r="AD2494" s="37"/>
    </row>
    <row r="2495" spans="1:30" s="14" customFormat="1" x14ac:dyDescent="0.15">
      <c r="A2495" s="1"/>
      <c r="B2495" s="1"/>
      <c r="F2495" s="19"/>
      <c r="L2495" s="18"/>
      <c r="P2495" s="45"/>
      <c r="Q2495" s="45"/>
      <c r="R2495" s="45"/>
      <c r="S2495" s="44"/>
      <c r="AD2495" s="37"/>
    </row>
    <row r="2496" spans="1:30" s="14" customFormat="1" x14ac:dyDescent="0.15">
      <c r="A2496" s="1"/>
      <c r="B2496" s="1"/>
      <c r="F2496" s="19"/>
      <c r="L2496" s="18"/>
      <c r="P2496" s="45"/>
      <c r="Q2496" s="45"/>
      <c r="R2496" s="45"/>
      <c r="S2496" s="44"/>
      <c r="AD2496" s="37"/>
    </row>
    <row r="2497" spans="1:30" s="14" customFormat="1" x14ac:dyDescent="0.15">
      <c r="A2497" s="1"/>
      <c r="B2497" s="1"/>
      <c r="F2497" s="19"/>
      <c r="L2497" s="18"/>
      <c r="P2497" s="45"/>
      <c r="Q2497" s="45"/>
      <c r="R2497" s="45"/>
      <c r="S2497" s="44"/>
      <c r="AD2497" s="37"/>
    </row>
    <row r="2498" spans="1:30" s="14" customFormat="1" x14ac:dyDescent="0.15">
      <c r="A2498" s="1"/>
      <c r="B2498" s="1"/>
      <c r="F2498" s="19"/>
      <c r="L2498" s="18"/>
      <c r="P2498" s="45"/>
      <c r="Q2498" s="45"/>
      <c r="R2498" s="45"/>
      <c r="S2498" s="44"/>
      <c r="AD2498" s="37"/>
    </row>
    <row r="2499" spans="1:30" s="14" customFormat="1" x14ac:dyDescent="0.15">
      <c r="A2499" s="1"/>
      <c r="B2499" s="1"/>
      <c r="F2499" s="19"/>
      <c r="L2499" s="18"/>
      <c r="P2499" s="45"/>
      <c r="Q2499" s="45"/>
      <c r="R2499" s="45"/>
      <c r="S2499" s="44"/>
      <c r="AD2499" s="37"/>
    </row>
    <row r="2500" spans="1:30" s="14" customFormat="1" x14ac:dyDescent="0.15">
      <c r="A2500" s="1"/>
      <c r="B2500" s="1"/>
      <c r="F2500" s="19"/>
      <c r="L2500" s="18"/>
      <c r="P2500" s="45"/>
      <c r="Q2500" s="45"/>
      <c r="R2500" s="45"/>
      <c r="S2500" s="44"/>
      <c r="AD2500" s="37"/>
    </row>
    <row r="2501" spans="1:30" s="14" customFormat="1" x14ac:dyDescent="0.15">
      <c r="A2501" s="1"/>
      <c r="B2501" s="1"/>
      <c r="F2501" s="19"/>
      <c r="L2501" s="18"/>
      <c r="P2501" s="45"/>
      <c r="Q2501" s="45"/>
      <c r="R2501" s="45"/>
      <c r="S2501" s="44"/>
      <c r="AD2501" s="37"/>
    </row>
    <row r="2502" spans="1:30" s="14" customFormat="1" x14ac:dyDescent="0.15">
      <c r="A2502" s="1"/>
      <c r="B2502" s="1"/>
      <c r="F2502" s="19"/>
      <c r="L2502" s="18"/>
      <c r="P2502" s="45"/>
      <c r="Q2502" s="45"/>
      <c r="R2502" s="45"/>
      <c r="S2502" s="44"/>
      <c r="AD2502" s="37"/>
    </row>
    <row r="2503" spans="1:30" s="14" customFormat="1" x14ac:dyDescent="0.15">
      <c r="A2503" s="1"/>
      <c r="B2503" s="1"/>
      <c r="F2503" s="19"/>
      <c r="L2503" s="18"/>
      <c r="P2503" s="45"/>
      <c r="Q2503" s="45"/>
      <c r="R2503" s="45"/>
      <c r="S2503" s="44"/>
      <c r="AD2503" s="37"/>
    </row>
    <row r="2504" spans="1:30" s="14" customFormat="1" x14ac:dyDescent="0.15">
      <c r="A2504" s="1"/>
      <c r="B2504" s="1"/>
      <c r="F2504" s="19"/>
      <c r="L2504" s="18"/>
      <c r="P2504" s="45"/>
      <c r="Q2504" s="45"/>
      <c r="R2504" s="45"/>
      <c r="S2504" s="44"/>
      <c r="AD2504" s="37"/>
    </row>
    <row r="2505" spans="1:30" s="14" customFormat="1" x14ac:dyDescent="0.15">
      <c r="A2505" s="1"/>
      <c r="B2505" s="1"/>
      <c r="F2505" s="19"/>
      <c r="L2505" s="18"/>
      <c r="P2505" s="45"/>
      <c r="Q2505" s="45"/>
      <c r="R2505" s="45"/>
      <c r="S2505" s="44"/>
      <c r="AD2505" s="37"/>
    </row>
    <row r="2506" spans="1:30" s="14" customFormat="1" x14ac:dyDescent="0.15">
      <c r="A2506" s="1"/>
      <c r="B2506" s="1"/>
      <c r="F2506" s="19"/>
      <c r="L2506" s="18"/>
      <c r="P2506" s="45"/>
      <c r="Q2506" s="45"/>
      <c r="R2506" s="45"/>
      <c r="S2506" s="44"/>
      <c r="AD2506" s="37"/>
    </row>
    <row r="2507" spans="1:30" s="14" customFormat="1" x14ac:dyDescent="0.15">
      <c r="A2507" s="1"/>
      <c r="B2507" s="1"/>
      <c r="F2507" s="19"/>
      <c r="L2507" s="18"/>
      <c r="P2507" s="45"/>
      <c r="Q2507" s="45"/>
      <c r="R2507" s="45"/>
      <c r="S2507" s="44"/>
      <c r="AD2507" s="37"/>
    </row>
    <row r="2508" spans="1:30" s="14" customFormat="1" x14ac:dyDescent="0.15">
      <c r="A2508" s="1"/>
      <c r="B2508" s="1"/>
      <c r="F2508" s="19"/>
      <c r="L2508" s="18"/>
      <c r="P2508" s="45"/>
      <c r="Q2508" s="45"/>
      <c r="R2508" s="45"/>
      <c r="S2508" s="44"/>
      <c r="AD2508" s="37"/>
    </row>
    <row r="2509" spans="1:30" s="14" customFormat="1" x14ac:dyDescent="0.15">
      <c r="A2509" s="1"/>
      <c r="B2509" s="1"/>
      <c r="F2509" s="19"/>
      <c r="L2509" s="18"/>
      <c r="P2509" s="45"/>
      <c r="Q2509" s="45"/>
      <c r="R2509" s="45"/>
      <c r="S2509" s="44"/>
      <c r="AD2509" s="37"/>
    </row>
    <row r="2510" spans="1:30" s="14" customFormat="1" x14ac:dyDescent="0.15">
      <c r="A2510" s="1"/>
      <c r="B2510" s="1"/>
      <c r="F2510" s="19"/>
      <c r="L2510" s="18"/>
      <c r="P2510" s="45"/>
      <c r="Q2510" s="45"/>
      <c r="R2510" s="45"/>
      <c r="S2510" s="44"/>
      <c r="AD2510" s="37"/>
    </row>
    <row r="2511" spans="1:30" s="14" customFormat="1" x14ac:dyDescent="0.15">
      <c r="A2511" s="1"/>
      <c r="B2511" s="1"/>
      <c r="F2511" s="19"/>
      <c r="L2511" s="18"/>
      <c r="P2511" s="45"/>
      <c r="Q2511" s="45"/>
      <c r="R2511" s="45"/>
      <c r="S2511" s="44"/>
      <c r="AD2511" s="37"/>
    </row>
    <row r="2512" spans="1:30" s="14" customFormat="1" x14ac:dyDescent="0.15">
      <c r="A2512" s="1"/>
      <c r="B2512" s="1"/>
      <c r="F2512" s="19"/>
      <c r="L2512" s="18"/>
      <c r="P2512" s="45"/>
      <c r="Q2512" s="45"/>
      <c r="R2512" s="45"/>
      <c r="S2512" s="44"/>
      <c r="AD2512" s="37"/>
    </row>
    <row r="2513" spans="1:30" s="14" customFormat="1" x14ac:dyDescent="0.15">
      <c r="A2513" s="1"/>
      <c r="B2513" s="1"/>
      <c r="F2513" s="19"/>
      <c r="L2513" s="18"/>
      <c r="P2513" s="45"/>
      <c r="Q2513" s="45"/>
      <c r="R2513" s="45"/>
      <c r="S2513" s="44"/>
      <c r="AD2513" s="37"/>
    </row>
    <row r="2514" spans="1:30" s="14" customFormat="1" x14ac:dyDescent="0.15">
      <c r="A2514" s="1"/>
      <c r="B2514" s="1"/>
      <c r="F2514" s="19"/>
      <c r="L2514" s="18"/>
      <c r="P2514" s="45"/>
      <c r="Q2514" s="45"/>
      <c r="R2514" s="45"/>
      <c r="S2514" s="44"/>
      <c r="AD2514" s="37"/>
    </row>
    <row r="2515" spans="1:30" s="14" customFormat="1" x14ac:dyDescent="0.15">
      <c r="A2515" s="1"/>
      <c r="B2515" s="1"/>
      <c r="F2515" s="19"/>
      <c r="L2515" s="18"/>
      <c r="P2515" s="45"/>
      <c r="Q2515" s="45"/>
      <c r="R2515" s="45"/>
      <c r="S2515" s="44"/>
      <c r="AD2515" s="37"/>
    </row>
    <row r="2516" spans="1:30" s="14" customFormat="1" x14ac:dyDescent="0.15">
      <c r="A2516" s="1"/>
      <c r="B2516" s="1"/>
      <c r="F2516" s="19"/>
      <c r="L2516" s="18"/>
      <c r="P2516" s="45"/>
      <c r="Q2516" s="45"/>
      <c r="R2516" s="45"/>
      <c r="S2516" s="44"/>
      <c r="AD2516" s="37"/>
    </row>
    <row r="2517" spans="1:30" s="14" customFormat="1" x14ac:dyDescent="0.15">
      <c r="A2517" s="1"/>
      <c r="B2517" s="1"/>
      <c r="F2517" s="19"/>
      <c r="L2517" s="18"/>
      <c r="P2517" s="45"/>
      <c r="Q2517" s="45"/>
      <c r="R2517" s="45"/>
      <c r="S2517" s="44"/>
      <c r="AD2517" s="37"/>
    </row>
    <row r="2518" spans="1:30" s="14" customFormat="1" x14ac:dyDescent="0.15">
      <c r="A2518" s="1"/>
      <c r="B2518" s="1"/>
      <c r="F2518" s="19"/>
      <c r="L2518" s="18"/>
      <c r="P2518" s="45"/>
      <c r="Q2518" s="45"/>
      <c r="R2518" s="45"/>
      <c r="S2518" s="44"/>
      <c r="AD2518" s="37"/>
    </row>
    <row r="2519" spans="1:30" s="14" customFormat="1" x14ac:dyDescent="0.15">
      <c r="A2519" s="1"/>
      <c r="B2519" s="1"/>
      <c r="F2519" s="19"/>
      <c r="L2519" s="18"/>
      <c r="P2519" s="45"/>
      <c r="Q2519" s="45"/>
      <c r="R2519" s="45"/>
      <c r="S2519" s="44"/>
      <c r="AD2519" s="37"/>
    </row>
    <row r="2520" spans="1:30" s="14" customFormat="1" x14ac:dyDescent="0.15">
      <c r="A2520" s="1"/>
      <c r="B2520" s="1"/>
      <c r="F2520" s="19"/>
      <c r="L2520" s="18"/>
      <c r="P2520" s="45"/>
      <c r="Q2520" s="45"/>
      <c r="R2520" s="45"/>
      <c r="S2520" s="44"/>
      <c r="AD2520" s="37"/>
    </row>
    <row r="2521" spans="1:30" s="14" customFormat="1" x14ac:dyDescent="0.15">
      <c r="A2521" s="1"/>
      <c r="B2521" s="1"/>
      <c r="F2521" s="19"/>
      <c r="L2521" s="18"/>
      <c r="P2521" s="45"/>
      <c r="Q2521" s="45"/>
      <c r="R2521" s="45"/>
      <c r="S2521" s="44"/>
      <c r="AD2521" s="37"/>
    </row>
    <row r="2522" spans="1:30" s="14" customFormat="1" x14ac:dyDescent="0.15">
      <c r="A2522" s="1"/>
      <c r="B2522" s="1"/>
      <c r="F2522" s="19"/>
      <c r="L2522" s="18"/>
      <c r="P2522" s="45"/>
      <c r="Q2522" s="45"/>
      <c r="R2522" s="45"/>
      <c r="S2522" s="44"/>
      <c r="AD2522" s="37"/>
    </row>
    <row r="2523" spans="1:30" s="14" customFormat="1" x14ac:dyDescent="0.15">
      <c r="A2523" s="1"/>
      <c r="B2523" s="1"/>
      <c r="F2523" s="19"/>
      <c r="L2523" s="18"/>
      <c r="P2523" s="45"/>
      <c r="Q2523" s="45"/>
      <c r="R2523" s="45"/>
      <c r="S2523" s="44"/>
      <c r="AD2523" s="37"/>
    </row>
    <row r="2524" spans="1:30" s="14" customFormat="1" x14ac:dyDescent="0.15">
      <c r="A2524" s="1"/>
      <c r="B2524" s="1"/>
      <c r="F2524" s="19"/>
      <c r="L2524" s="18"/>
      <c r="P2524" s="45"/>
      <c r="Q2524" s="45"/>
      <c r="R2524" s="45"/>
      <c r="S2524" s="44"/>
      <c r="AD2524" s="37"/>
    </row>
    <row r="2525" spans="1:30" s="14" customFormat="1" x14ac:dyDescent="0.15">
      <c r="A2525" s="1"/>
      <c r="B2525" s="1"/>
      <c r="F2525" s="19"/>
      <c r="L2525" s="18"/>
      <c r="P2525" s="45"/>
      <c r="Q2525" s="45"/>
      <c r="R2525" s="45"/>
      <c r="S2525" s="44"/>
      <c r="AD2525" s="37"/>
    </row>
    <row r="2526" spans="1:30" s="14" customFormat="1" x14ac:dyDescent="0.15">
      <c r="A2526" s="1"/>
      <c r="B2526" s="1"/>
      <c r="F2526" s="19"/>
      <c r="L2526" s="18"/>
      <c r="P2526" s="45"/>
      <c r="Q2526" s="45"/>
      <c r="R2526" s="45"/>
      <c r="S2526" s="44"/>
      <c r="AD2526" s="37"/>
    </row>
    <row r="2527" spans="1:30" s="14" customFormat="1" x14ac:dyDescent="0.15">
      <c r="A2527" s="1"/>
      <c r="B2527" s="1"/>
      <c r="F2527" s="19"/>
      <c r="L2527" s="18"/>
      <c r="P2527" s="45"/>
      <c r="Q2527" s="45"/>
      <c r="R2527" s="45"/>
      <c r="S2527" s="44"/>
      <c r="AD2527" s="37"/>
    </row>
    <row r="2528" spans="1:30" s="14" customFormat="1" x14ac:dyDescent="0.15">
      <c r="A2528" s="1"/>
      <c r="B2528" s="1"/>
      <c r="F2528" s="19"/>
      <c r="L2528" s="18"/>
      <c r="P2528" s="45"/>
      <c r="Q2528" s="45"/>
      <c r="R2528" s="45"/>
      <c r="S2528" s="44"/>
      <c r="AD2528" s="37"/>
    </row>
    <row r="2529" spans="1:30" s="14" customFormat="1" x14ac:dyDescent="0.15">
      <c r="A2529" s="1"/>
      <c r="B2529" s="1"/>
      <c r="F2529" s="19"/>
      <c r="L2529" s="18"/>
      <c r="P2529" s="45"/>
      <c r="Q2529" s="45"/>
      <c r="R2529" s="45"/>
      <c r="S2529" s="44"/>
      <c r="AD2529" s="37"/>
    </row>
    <row r="2530" spans="1:30" s="14" customFormat="1" x14ac:dyDescent="0.15">
      <c r="A2530" s="1"/>
      <c r="B2530" s="1"/>
      <c r="F2530" s="19"/>
      <c r="L2530" s="18"/>
      <c r="P2530" s="45"/>
      <c r="Q2530" s="45"/>
      <c r="R2530" s="45"/>
      <c r="S2530" s="44"/>
      <c r="AD2530" s="37"/>
    </row>
    <row r="2531" spans="1:30" s="14" customFormat="1" x14ac:dyDescent="0.15">
      <c r="A2531" s="1"/>
      <c r="B2531" s="1"/>
      <c r="F2531" s="19"/>
      <c r="L2531" s="18"/>
      <c r="P2531" s="45"/>
      <c r="Q2531" s="45"/>
      <c r="R2531" s="45"/>
      <c r="S2531" s="44"/>
      <c r="AD2531" s="37"/>
    </row>
    <row r="2532" spans="1:30" s="14" customFormat="1" x14ac:dyDescent="0.15">
      <c r="A2532" s="1"/>
      <c r="B2532" s="1"/>
      <c r="F2532" s="19"/>
      <c r="L2532" s="18"/>
      <c r="P2532" s="45"/>
      <c r="Q2532" s="45"/>
      <c r="R2532" s="45"/>
      <c r="S2532" s="44"/>
      <c r="AD2532" s="37"/>
    </row>
    <row r="2533" spans="1:30" s="14" customFormat="1" x14ac:dyDescent="0.15">
      <c r="A2533" s="1"/>
      <c r="B2533" s="1"/>
      <c r="F2533" s="19"/>
      <c r="L2533" s="18"/>
      <c r="P2533" s="45"/>
      <c r="Q2533" s="45"/>
      <c r="R2533" s="45"/>
      <c r="S2533" s="44"/>
      <c r="AD2533" s="37"/>
    </row>
    <row r="2534" spans="1:30" s="14" customFormat="1" x14ac:dyDescent="0.15">
      <c r="A2534" s="1"/>
      <c r="B2534" s="1"/>
      <c r="F2534" s="19"/>
      <c r="L2534" s="18"/>
      <c r="P2534" s="45"/>
      <c r="Q2534" s="45"/>
      <c r="R2534" s="45"/>
      <c r="S2534" s="44"/>
      <c r="AD2534" s="37"/>
    </row>
    <row r="2535" spans="1:30" s="14" customFormat="1" x14ac:dyDescent="0.15">
      <c r="A2535" s="1"/>
      <c r="B2535" s="1"/>
      <c r="F2535" s="19"/>
      <c r="L2535" s="18"/>
      <c r="P2535" s="45"/>
      <c r="Q2535" s="45"/>
      <c r="R2535" s="45"/>
      <c r="S2535" s="44"/>
      <c r="AD2535" s="37"/>
    </row>
    <row r="2536" spans="1:30" s="14" customFormat="1" x14ac:dyDescent="0.15">
      <c r="A2536" s="1"/>
      <c r="B2536" s="1"/>
      <c r="F2536" s="19"/>
      <c r="L2536" s="18"/>
      <c r="P2536" s="45"/>
      <c r="Q2536" s="45"/>
      <c r="R2536" s="45"/>
      <c r="S2536" s="44"/>
      <c r="AD2536" s="37"/>
    </row>
    <row r="2537" spans="1:30" s="14" customFormat="1" x14ac:dyDescent="0.15">
      <c r="A2537" s="1"/>
      <c r="B2537" s="1"/>
      <c r="F2537" s="19"/>
      <c r="L2537" s="18"/>
      <c r="P2537" s="45"/>
      <c r="Q2537" s="45"/>
      <c r="R2537" s="45"/>
      <c r="S2537" s="44"/>
      <c r="AD2537" s="37"/>
    </row>
    <row r="2538" spans="1:30" s="14" customFormat="1" x14ac:dyDescent="0.15">
      <c r="A2538" s="1"/>
      <c r="B2538" s="1"/>
      <c r="F2538" s="19"/>
      <c r="L2538" s="18"/>
      <c r="P2538" s="45"/>
      <c r="Q2538" s="45"/>
      <c r="R2538" s="45"/>
      <c r="S2538" s="44"/>
      <c r="AD2538" s="37"/>
    </row>
    <row r="2539" spans="1:30" s="14" customFormat="1" x14ac:dyDescent="0.15">
      <c r="A2539" s="1"/>
      <c r="B2539" s="1"/>
      <c r="F2539" s="19"/>
      <c r="L2539" s="18"/>
      <c r="P2539" s="45"/>
      <c r="Q2539" s="45"/>
      <c r="R2539" s="45"/>
      <c r="S2539" s="44"/>
      <c r="AD2539" s="37"/>
    </row>
    <row r="2540" spans="1:30" s="14" customFormat="1" x14ac:dyDescent="0.15">
      <c r="A2540" s="1"/>
      <c r="B2540" s="1"/>
      <c r="F2540" s="19"/>
      <c r="L2540" s="18"/>
      <c r="P2540" s="45"/>
      <c r="Q2540" s="45"/>
      <c r="R2540" s="45"/>
      <c r="S2540" s="44"/>
      <c r="AD2540" s="37"/>
    </row>
    <row r="2541" spans="1:30" s="14" customFormat="1" x14ac:dyDescent="0.15">
      <c r="A2541" s="1"/>
      <c r="B2541" s="1"/>
      <c r="F2541" s="19"/>
      <c r="L2541" s="18"/>
      <c r="P2541" s="45"/>
      <c r="Q2541" s="45"/>
      <c r="R2541" s="45"/>
      <c r="S2541" s="44"/>
      <c r="AD2541" s="37"/>
    </row>
    <row r="2542" spans="1:30" s="14" customFormat="1" x14ac:dyDescent="0.15">
      <c r="A2542" s="1"/>
      <c r="B2542" s="1"/>
      <c r="F2542" s="19"/>
      <c r="L2542" s="18"/>
      <c r="P2542" s="45"/>
      <c r="Q2542" s="45"/>
      <c r="R2542" s="45"/>
      <c r="S2542" s="44"/>
      <c r="AD2542" s="37"/>
    </row>
    <row r="2543" spans="1:30" s="14" customFormat="1" x14ac:dyDescent="0.15">
      <c r="A2543" s="1"/>
      <c r="B2543" s="1"/>
      <c r="F2543" s="19"/>
      <c r="L2543" s="18"/>
      <c r="P2543" s="45"/>
      <c r="Q2543" s="45"/>
      <c r="R2543" s="45"/>
      <c r="S2543" s="44"/>
      <c r="AD2543" s="37"/>
    </row>
    <row r="2544" spans="1:30" s="14" customFormat="1" x14ac:dyDescent="0.15">
      <c r="A2544" s="1"/>
      <c r="B2544" s="1"/>
      <c r="F2544" s="19"/>
      <c r="L2544" s="18"/>
      <c r="P2544" s="45"/>
      <c r="Q2544" s="45"/>
      <c r="R2544" s="45"/>
      <c r="S2544" s="44"/>
      <c r="AD2544" s="37"/>
    </row>
    <row r="2545" spans="1:30" s="14" customFormat="1" x14ac:dyDescent="0.15">
      <c r="A2545" s="1"/>
      <c r="B2545" s="1"/>
      <c r="F2545" s="19"/>
      <c r="L2545" s="18"/>
      <c r="P2545" s="45"/>
      <c r="Q2545" s="45"/>
      <c r="R2545" s="45"/>
      <c r="S2545" s="44"/>
      <c r="AD2545" s="37"/>
    </row>
    <row r="2546" spans="1:30" s="14" customFormat="1" x14ac:dyDescent="0.15">
      <c r="A2546" s="1"/>
      <c r="B2546" s="1"/>
      <c r="F2546" s="19"/>
      <c r="L2546" s="18"/>
      <c r="P2546" s="45"/>
      <c r="Q2546" s="45"/>
      <c r="R2546" s="45"/>
      <c r="S2546" s="44"/>
      <c r="AD2546" s="37"/>
    </row>
    <row r="2547" spans="1:30" s="14" customFormat="1" x14ac:dyDescent="0.15">
      <c r="A2547" s="1"/>
      <c r="B2547" s="1"/>
      <c r="F2547" s="19"/>
      <c r="L2547" s="18"/>
      <c r="P2547" s="45"/>
      <c r="Q2547" s="45"/>
      <c r="R2547" s="45"/>
      <c r="S2547" s="44"/>
      <c r="AD2547" s="37"/>
    </row>
    <row r="2548" spans="1:30" s="14" customFormat="1" x14ac:dyDescent="0.15">
      <c r="A2548" s="1"/>
      <c r="B2548" s="1"/>
      <c r="F2548" s="19"/>
      <c r="L2548" s="18"/>
      <c r="P2548" s="45"/>
      <c r="Q2548" s="45"/>
      <c r="R2548" s="45"/>
      <c r="S2548" s="44"/>
      <c r="AD2548" s="37"/>
    </row>
    <row r="2549" spans="1:30" s="14" customFormat="1" x14ac:dyDescent="0.15">
      <c r="A2549" s="1"/>
      <c r="B2549" s="1"/>
      <c r="F2549" s="19"/>
      <c r="L2549" s="18"/>
      <c r="P2549" s="45"/>
      <c r="Q2549" s="45"/>
      <c r="R2549" s="45"/>
      <c r="S2549" s="44"/>
      <c r="AD2549" s="37"/>
    </row>
    <row r="2550" spans="1:30" s="14" customFormat="1" x14ac:dyDescent="0.15">
      <c r="A2550" s="1"/>
      <c r="B2550" s="1"/>
      <c r="F2550" s="19"/>
      <c r="L2550" s="18"/>
      <c r="P2550" s="45"/>
      <c r="Q2550" s="45"/>
      <c r="R2550" s="45"/>
      <c r="S2550" s="44"/>
      <c r="AD2550" s="37"/>
    </row>
    <row r="2551" spans="1:30" s="14" customFormat="1" x14ac:dyDescent="0.15">
      <c r="A2551" s="1"/>
      <c r="B2551" s="1"/>
      <c r="F2551" s="19"/>
      <c r="L2551" s="18"/>
      <c r="P2551" s="45"/>
      <c r="Q2551" s="45"/>
      <c r="R2551" s="45"/>
      <c r="S2551" s="44"/>
      <c r="AD2551" s="37"/>
    </row>
    <row r="2552" spans="1:30" s="14" customFormat="1" x14ac:dyDescent="0.15">
      <c r="A2552" s="1"/>
      <c r="B2552" s="1"/>
      <c r="F2552" s="19"/>
      <c r="L2552" s="18"/>
      <c r="P2552" s="45"/>
      <c r="Q2552" s="45"/>
      <c r="R2552" s="45"/>
      <c r="S2552" s="44"/>
      <c r="AD2552" s="37"/>
    </row>
    <row r="2553" spans="1:30" s="14" customFormat="1" x14ac:dyDescent="0.15">
      <c r="A2553" s="1"/>
      <c r="B2553" s="1"/>
      <c r="F2553" s="19"/>
      <c r="L2553" s="18"/>
      <c r="P2553" s="45"/>
      <c r="Q2553" s="45"/>
      <c r="R2553" s="45"/>
      <c r="S2553" s="44"/>
      <c r="AD2553" s="37"/>
    </row>
    <row r="2554" spans="1:30" s="14" customFormat="1" x14ac:dyDescent="0.15">
      <c r="A2554" s="1"/>
      <c r="B2554" s="1"/>
      <c r="F2554" s="19"/>
      <c r="L2554" s="18"/>
      <c r="P2554" s="45"/>
      <c r="Q2554" s="45"/>
      <c r="R2554" s="45"/>
      <c r="S2554" s="44"/>
      <c r="AD2554" s="37"/>
    </row>
    <row r="2555" spans="1:30" s="14" customFormat="1" x14ac:dyDescent="0.15">
      <c r="A2555" s="1"/>
      <c r="B2555" s="1"/>
      <c r="F2555" s="19"/>
      <c r="L2555" s="18"/>
      <c r="P2555" s="45"/>
      <c r="Q2555" s="45"/>
      <c r="R2555" s="45"/>
      <c r="S2555" s="44"/>
      <c r="AD2555" s="37"/>
    </row>
    <row r="2556" spans="1:30" s="14" customFormat="1" x14ac:dyDescent="0.15">
      <c r="A2556" s="1"/>
      <c r="B2556" s="1"/>
      <c r="F2556" s="19"/>
      <c r="L2556" s="18"/>
      <c r="P2556" s="45"/>
      <c r="Q2556" s="45"/>
      <c r="R2556" s="45"/>
      <c r="S2556" s="44"/>
      <c r="AD2556" s="37"/>
    </row>
    <row r="2557" spans="1:30" s="14" customFormat="1" x14ac:dyDescent="0.15">
      <c r="A2557" s="1"/>
      <c r="B2557" s="1"/>
      <c r="F2557" s="19"/>
      <c r="L2557" s="18"/>
      <c r="P2557" s="45"/>
      <c r="Q2557" s="45"/>
      <c r="R2557" s="45"/>
      <c r="S2557" s="44"/>
      <c r="AD2557" s="37"/>
    </row>
    <row r="2558" spans="1:30" s="14" customFormat="1" x14ac:dyDescent="0.15">
      <c r="A2558" s="1"/>
      <c r="B2558" s="1"/>
      <c r="F2558" s="19"/>
      <c r="L2558" s="18"/>
      <c r="P2558" s="45"/>
      <c r="Q2558" s="45"/>
      <c r="R2558" s="45"/>
      <c r="S2558" s="44"/>
      <c r="AD2558" s="37"/>
    </row>
    <row r="2559" spans="1:30" s="14" customFormat="1" x14ac:dyDescent="0.15">
      <c r="A2559" s="1"/>
      <c r="B2559" s="1"/>
      <c r="F2559" s="19"/>
      <c r="L2559" s="18"/>
      <c r="P2559" s="45"/>
      <c r="Q2559" s="45"/>
      <c r="R2559" s="45"/>
      <c r="S2559" s="44"/>
      <c r="AD2559" s="37"/>
    </row>
    <row r="2560" spans="1:30" s="14" customFormat="1" x14ac:dyDescent="0.15">
      <c r="A2560" s="1"/>
      <c r="B2560" s="1"/>
      <c r="F2560" s="19"/>
      <c r="L2560" s="18"/>
      <c r="P2560" s="45"/>
      <c r="Q2560" s="45"/>
      <c r="R2560" s="45"/>
      <c r="S2560" s="44"/>
      <c r="AD2560" s="37"/>
    </row>
    <row r="2561" spans="1:30" s="14" customFormat="1" x14ac:dyDescent="0.15">
      <c r="A2561" s="1"/>
      <c r="B2561" s="1"/>
      <c r="F2561" s="19"/>
      <c r="L2561" s="18"/>
      <c r="P2561" s="45"/>
      <c r="Q2561" s="45"/>
      <c r="R2561" s="45"/>
      <c r="S2561" s="44"/>
      <c r="AD2561" s="37"/>
    </row>
    <row r="2562" spans="1:30" s="14" customFormat="1" x14ac:dyDescent="0.15">
      <c r="A2562" s="1"/>
      <c r="B2562" s="1"/>
      <c r="F2562" s="19"/>
      <c r="L2562" s="18"/>
      <c r="P2562" s="45"/>
      <c r="Q2562" s="45"/>
      <c r="R2562" s="45"/>
      <c r="S2562" s="44"/>
      <c r="AD2562" s="37"/>
    </row>
    <row r="2563" spans="1:30" s="14" customFormat="1" x14ac:dyDescent="0.15">
      <c r="A2563" s="1"/>
      <c r="B2563" s="1"/>
      <c r="F2563" s="19"/>
      <c r="L2563" s="18"/>
      <c r="P2563" s="45"/>
      <c r="Q2563" s="45"/>
      <c r="R2563" s="45"/>
      <c r="S2563" s="44"/>
      <c r="AD2563" s="37"/>
    </row>
    <row r="2564" spans="1:30" s="14" customFormat="1" x14ac:dyDescent="0.15">
      <c r="A2564" s="1"/>
      <c r="B2564" s="1"/>
      <c r="F2564" s="19"/>
      <c r="L2564" s="18"/>
      <c r="P2564" s="45"/>
      <c r="Q2564" s="45"/>
      <c r="R2564" s="45"/>
      <c r="S2564" s="44"/>
      <c r="AD2564" s="37"/>
    </row>
    <row r="2565" spans="1:30" s="14" customFormat="1" x14ac:dyDescent="0.15">
      <c r="A2565" s="1"/>
      <c r="B2565" s="1"/>
      <c r="F2565" s="19"/>
      <c r="L2565" s="18"/>
      <c r="P2565" s="45"/>
      <c r="Q2565" s="45"/>
      <c r="R2565" s="45"/>
      <c r="S2565" s="44"/>
      <c r="AD2565" s="37"/>
    </row>
    <row r="2566" spans="1:30" s="14" customFormat="1" x14ac:dyDescent="0.15">
      <c r="A2566" s="1"/>
      <c r="B2566" s="1"/>
      <c r="F2566" s="19"/>
      <c r="L2566" s="18"/>
      <c r="P2566" s="45"/>
      <c r="Q2566" s="45"/>
      <c r="R2566" s="45"/>
      <c r="S2566" s="44"/>
      <c r="AD2566" s="37"/>
    </row>
    <row r="2567" spans="1:30" s="14" customFormat="1" x14ac:dyDescent="0.15">
      <c r="A2567" s="1"/>
      <c r="B2567" s="1"/>
      <c r="F2567" s="19"/>
      <c r="L2567" s="18"/>
      <c r="P2567" s="45"/>
      <c r="Q2567" s="45"/>
      <c r="R2567" s="45"/>
      <c r="S2567" s="44"/>
      <c r="AD2567" s="37"/>
    </row>
    <row r="2568" spans="1:30" s="14" customFormat="1" x14ac:dyDescent="0.15">
      <c r="A2568" s="1"/>
      <c r="B2568" s="1"/>
      <c r="F2568" s="19"/>
      <c r="L2568" s="18"/>
      <c r="P2568" s="45"/>
      <c r="Q2568" s="45"/>
      <c r="R2568" s="45"/>
      <c r="S2568" s="44"/>
      <c r="AD2568" s="37"/>
    </row>
    <row r="2569" spans="1:30" s="14" customFormat="1" x14ac:dyDescent="0.15">
      <c r="A2569" s="1"/>
      <c r="B2569" s="1"/>
      <c r="F2569" s="19"/>
      <c r="L2569" s="18"/>
      <c r="P2569" s="45"/>
      <c r="Q2569" s="45"/>
      <c r="R2569" s="45"/>
      <c r="S2569" s="44"/>
      <c r="AD2569" s="37"/>
    </row>
    <row r="2570" spans="1:30" s="14" customFormat="1" x14ac:dyDescent="0.15">
      <c r="A2570" s="1"/>
      <c r="B2570" s="1"/>
      <c r="F2570" s="19"/>
      <c r="L2570" s="18"/>
      <c r="P2570" s="45"/>
      <c r="Q2570" s="45"/>
      <c r="R2570" s="45"/>
      <c r="S2570" s="44"/>
      <c r="AD2570" s="37"/>
    </row>
    <row r="2571" spans="1:30" s="14" customFormat="1" x14ac:dyDescent="0.15">
      <c r="A2571" s="1"/>
      <c r="B2571" s="1"/>
      <c r="F2571" s="19"/>
      <c r="L2571" s="18"/>
      <c r="P2571" s="45"/>
      <c r="Q2571" s="45"/>
      <c r="R2571" s="45"/>
      <c r="S2571" s="44"/>
      <c r="AD2571" s="37"/>
    </row>
    <row r="2572" spans="1:30" s="14" customFormat="1" x14ac:dyDescent="0.15">
      <c r="A2572" s="1"/>
      <c r="B2572" s="1"/>
      <c r="F2572" s="19"/>
      <c r="L2572" s="18"/>
      <c r="P2572" s="45"/>
      <c r="Q2572" s="45"/>
      <c r="R2572" s="45"/>
      <c r="S2572" s="44"/>
      <c r="AD2572" s="37"/>
    </row>
    <row r="2573" spans="1:30" s="14" customFormat="1" x14ac:dyDescent="0.15">
      <c r="A2573" s="1"/>
      <c r="B2573" s="1"/>
      <c r="F2573" s="19"/>
      <c r="L2573" s="18"/>
      <c r="P2573" s="45"/>
      <c r="Q2573" s="45"/>
      <c r="R2573" s="45"/>
      <c r="S2573" s="44"/>
      <c r="AD2573" s="37"/>
    </row>
    <row r="2574" spans="1:30" s="14" customFormat="1" x14ac:dyDescent="0.15">
      <c r="A2574" s="1"/>
      <c r="B2574" s="1"/>
      <c r="F2574" s="19"/>
      <c r="L2574" s="18"/>
      <c r="P2574" s="45"/>
      <c r="Q2574" s="45"/>
      <c r="R2574" s="45"/>
      <c r="S2574" s="44"/>
      <c r="AD2574" s="37"/>
    </row>
    <row r="2575" spans="1:30" s="14" customFormat="1" x14ac:dyDescent="0.15">
      <c r="A2575" s="1"/>
      <c r="B2575" s="1"/>
      <c r="F2575" s="19"/>
      <c r="L2575" s="18"/>
      <c r="P2575" s="45"/>
      <c r="Q2575" s="45"/>
      <c r="R2575" s="45"/>
      <c r="S2575" s="44"/>
      <c r="AD2575" s="37"/>
    </row>
    <row r="2576" spans="1:30" s="14" customFormat="1" x14ac:dyDescent="0.15">
      <c r="A2576" s="1"/>
      <c r="B2576" s="1"/>
      <c r="F2576" s="19"/>
      <c r="L2576" s="18"/>
      <c r="P2576" s="45"/>
      <c r="Q2576" s="45"/>
      <c r="R2576" s="45"/>
      <c r="S2576" s="44"/>
      <c r="AD2576" s="37"/>
    </row>
    <row r="2577" spans="1:30" s="14" customFormat="1" x14ac:dyDescent="0.15">
      <c r="A2577" s="1"/>
      <c r="B2577" s="1"/>
      <c r="F2577" s="19"/>
      <c r="L2577" s="18"/>
      <c r="P2577" s="45"/>
      <c r="Q2577" s="45"/>
      <c r="R2577" s="45"/>
      <c r="S2577" s="44"/>
      <c r="AD2577" s="37"/>
    </row>
    <row r="2578" spans="1:30" s="14" customFormat="1" x14ac:dyDescent="0.15">
      <c r="A2578" s="1"/>
      <c r="B2578" s="1"/>
      <c r="F2578" s="19"/>
      <c r="L2578" s="18"/>
      <c r="P2578" s="45"/>
      <c r="Q2578" s="45"/>
      <c r="R2578" s="45"/>
      <c r="S2578" s="44"/>
      <c r="AD2578" s="37"/>
    </row>
    <row r="2579" spans="1:30" s="14" customFormat="1" x14ac:dyDescent="0.15">
      <c r="A2579" s="1"/>
      <c r="B2579" s="1"/>
      <c r="F2579" s="19"/>
      <c r="L2579" s="18"/>
      <c r="P2579" s="45"/>
      <c r="Q2579" s="45"/>
      <c r="R2579" s="45"/>
      <c r="S2579" s="44"/>
      <c r="AD2579" s="37"/>
    </row>
    <row r="2580" spans="1:30" s="14" customFormat="1" x14ac:dyDescent="0.15">
      <c r="A2580" s="1"/>
      <c r="B2580" s="1"/>
      <c r="F2580" s="19"/>
      <c r="L2580" s="18"/>
      <c r="P2580" s="45"/>
      <c r="Q2580" s="45"/>
      <c r="R2580" s="45"/>
      <c r="S2580" s="44"/>
      <c r="AD2580" s="37"/>
    </row>
    <row r="2581" spans="1:30" s="14" customFormat="1" x14ac:dyDescent="0.15">
      <c r="A2581" s="1"/>
      <c r="B2581" s="1"/>
      <c r="F2581" s="19"/>
      <c r="L2581" s="18"/>
      <c r="P2581" s="45"/>
      <c r="Q2581" s="45"/>
      <c r="R2581" s="45"/>
      <c r="S2581" s="44"/>
      <c r="AD2581" s="37"/>
    </row>
    <row r="2582" spans="1:30" s="14" customFormat="1" x14ac:dyDescent="0.15">
      <c r="A2582" s="1"/>
      <c r="B2582" s="1"/>
      <c r="F2582" s="19"/>
      <c r="L2582" s="18"/>
      <c r="P2582" s="45"/>
      <c r="Q2582" s="45"/>
      <c r="R2582" s="45"/>
      <c r="S2582" s="44"/>
      <c r="AD2582" s="37"/>
    </row>
    <row r="2583" spans="1:30" s="14" customFormat="1" x14ac:dyDescent="0.15">
      <c r="A2583" s="1"/>
      <c r="B2583" s="1"/>
      <c r="F2583" s="19"/>
      <c r="L2583" s="18"/>
      <c r="P2583" s="45"/>
      <c r="Q2583" s="45"/>
      <c r="R2583" s="45"/>
      <c r="S2583" s="44"/>
      <c r="AD2583" s="37"/>
    </row>
    <row r="2584" spans="1:30" s="14" customFormat="1" x14ac:dyDescent="0.15">
      <c r="A2584" s="1"/>
      <c r="B2584" s="1"/>
      <c r="F2584" s="19"/>
      <c r="L2584" s="18"/>
      <c r="P2584" s="45"/>
      <c r="Q2584" s="45"/>
      <c r="R2584" s="45"/>
      <c r="S2584" s="44"/>
      <c r="AD2584" s="37"/>
    </row>
    <row r="2585" spans="1:30" s="14" customFormat="1" x14ac:dyDescent="0.15">
      <c r="A2585" s="1"/>
      <c r="B2585" s="1"/>
      <c r="F2585" s="19"/>
      <c r="L2585" s="18"/>
      <c r="P2585" s="45"/>
      <c r="Q2585" s="45"/>
      <c r="R2585" s="45"/>
      <c r="S2585" s="44"/>
      <c r="AD2585" s="37"/>
    </row>
    <row r="2586" spans="1:30" s="14" customFormat="1" x14ac:dyDescent="0.15">
      <c r="A2586" s="1"/>
      <c r="B2586" s="1"/>
      <c r="F2586" s="19"/>
      <c r="L2586" s="18"/>
      <c r="P2586" s="45"/>
      <c r="Q2586" s="45"/>
      <c r="R2586" s="45"/>
      <c r="S2586" s="44"/>
      <c r="AD2586" s="37"/>
    </row>
    <row r="2587" spans="1:30" s="14" customFormat="1" x14ac:dyDescent="0.15">
      <c r="A2587" s="1"/>
      <c r="B2587" s="1"/>
      <c r="F2587" s="19"/>
      <c r="L2587" s="18"/>
      <c r="P2587" s="45"/>
      <c r="Q2587" s="45"/>
      <c r="R2587" s="45"/>
      <c r="S2587" s="44"/>
      <c r="AD2587" s="37"/>
    </row>
    <row r="2588" spans="1:30" s="14" customFormat="1" x14ac:dyDescent="0.15">
      <c r="A2588" s="1"/>
      <c r="B2588" s="1"/>
      <c r="F2588" s="19"/>
      <c r="L2588" s="18"/>
      <c r="P2588" s="45"/>
      <c r="Q2588" s="45"/>
      <c r="R2588" s="45"/>
      <c r="S2588" s="44"/>
      <c r="AD2588" s="37"/>
    </row>
    <row r="2589" spans="1:30" s="14" customFormat="1" x14ac:dyDescent="0.15">
      <c r="A2589" s="1"/>
      <c r="B2589" s="1"/>
      <c r="F2589" s="19"/>
      <c r="L2589" s="18"/>
      <c r="P2589" s="45"/>
      <c r="Q2589" s="45"/>
      <c r="R2589" s="45"/>
      <c r="S2589" s="44"/>
      <c r="AD2589" s="37"/>
    </row>
    <row r="2590" spans="1:30" s="14" customFormat="1" x14ac:dyDescent="0.15">
      <c r="A2590" s="1"/>
      <c r="B2590" s="1"/>
      <c r="F2590" s="19"/>
      <c r="L2590" s="18"/>
      <c r="P2590" s="45"/>
      <c r="Q2590" s="45"/>
      <c r="R2590" s="45"/>
      <c r="S2590" s="44"/>
      <c r="AD2590" s="37"/>
    </row>
    <row r="2591" spans="1:30" s="14" customFormat="1" x14ac:dyDescent="0.15">
      <c r="A2591" s="1"/>
      <c r="B2591" s="1"/>
      <c r="F2591" s="19"/>
      <c r="L2591" s="18"/>
      <c r="P2591" s="45"/>
      <c r="Q2591" s="45"/>
      <c r="R2591" s="45"/>
      <c r="S2591" s="44"/>
      <c r="AD2591" s="37"/>
    </row>
    <row r="2592" spans="1:30" s="14" customFormat="1" x14ac:dyDescent="0.15">
      <c r="A2592" s="1"/>
      <c r="B2592" s="1"/>
      <c r="F2592" s="19"/>
      <c r="L2592" s="18"/>
      <c r="P2592" s="45"/>
      <c r="Q2592" s="45"/>
      <c r="R2592" s="45"/>
      <c r="S2592" s="44"/>
      <c r="AD2592" s="37"/>
    </row>
    <row r="2593" spans="1:30" s="14" customFormat="1" x14ac:dyDescent="0.15">
      <c r="A2593" s="1"/>
      <c r="B2593" s="1"/>
      <c r="F2593" s="19"/>
      <c r="L2593" s="18"/>
      <c r="P2593" s="45"/>
      <c r="Q2593" s="45"/>
      <c r="R2593" s="45"/>
      <c r="S2593" s="44"/>
      <c r="AD2593" s="37"/>
    </row>
    <row r="2594" spans="1:30" s="14" customFormat="1" x14ac:dyDescent="0.15">
      <c r="A2594" s="1"/>
      <c r="B2594" s="1"/>
      <c r="F2594" s="19"/>
      <c r="L2594" s="18"/>
      <c r="P2594" s="45"/>
      <c r="Q2594" s="45"/>
      <c r="R2594" s="45"/>
      <c r="S2594" s="44"/>
      <c r="AD2594" s="37"/>
    </row>
    <row r="2595" spans="1:30" s="14" customFormat="1" x14ac:dyDescent="0.15">
      <c r="A2595" s="1"/>
      <c r="B2595" s="1"/>
      <c r="F2595" s="19"/>
      <c r="L2595" s="18"/>
      <c r="P2595" s="45"/>
      <c r="Q2595" s="45"/>
      <c r="R2595" s="45"/>
      <c r="S2595" s="44"/>
      <c r="AD2595" s="37"/>
    </row>
    <row r="2596" spans="1:30" s="14" customFormat="1" x14ac:dyDescent="0.15">
      <c r="A2596" s="1"/>
      <c r="B2596" s="1"/>
      <c r="F2596" s="19"/>
      <c r="L2596" s="18"/>
      <c r="P2596" s="45"/>
      <c r="Q2596" s="45"/>
      <c r="R2596" s="45"/>
      <c r="S2596" s="44"/>
      <c r="AD2596" s="37"/>
    </row>
    <row r="2597" spans="1:30" s="14" customFormat="1" x14ac:dyDescent="0.15">
      <c r="A2597" s="1"/>
      <c r="B2597" s="1"/>
      <c r="F2597" s="19"/>
      <c r="L2597" s="18"/>
      <c r="P2597" s="45"/>
      <c r="Q2597" s="45"/>
      <c r="R2597" s="45"/>
      <c r="S2597" s="44"/>
      <c r="AD2597" s="37"/>
    </row>
    <row r="2598" spans="1:30" s="14" customFormat="1" x14ac:dyDescent="0.15">
      <c r="A2598" s="1"/>
      <c r="B2598" s="1"/>
      <c r="F2598" s="19"/>
      <c r="L2598" s="18"/>
      <c r="P2598" s="45"/>
      <c r="Q2598" s="45"/>
      <c r="R2598" s="45"/>
      <c r="S2598" s="44"/>
      <c r="AD2598" s="37"/>
    </row>
    <row r="2599" spans="1:30" s="14" customFormat="1" x14ac:dyDescent="0.15">
      <c r="A2599" s="1"/>
      <c r="B2599" s="1"/>
      <c r="F2599" s="19"/>
      <c r="L2599" s="18"/>
      <c r="P2599" s="45"/>
      <c r="Q2599" s="45"/>
      <c r="R2599" s="45"/>
      <c r="S2599" s="44"/>
      <c r="AD2599" s="37"/>
    </row>
    <row r="2600" spans="1:30" s="14" customFormat="1" x14ac:dyDescent="0.15">
      <c r="A2600" s="1"/>
      <c r="B2600" s="1"/>
      <c r="F2600" s="19"/>
      <c r="L2600" s="18"/>
      <c r="P2600" s="45"/>
      <c r="Q2600" s="45"/>
      <c r="R2600" s="45"/>
      <c r="S2600" s="44"/>
      <c r="AD2600" s="37"/>
    </row>
    <row r="2601" spans="1:30" s="14" customFormat="1" x14ac:dyDescent="0.15">
      <c r="A2601" s="1"/>
      <c r="B2601" s="1"/>
      <c r="F2601" s="19"/>
      <c r="L2601" s="18"/>
      <c r="P2601" s="45"/>
      <c r="Q2601" s="45"/>
      <c r="R2601" s="45"/>
      <c r="S2601" s="44"/>
      <c r="AD2601" s="37"/>
    </row>
    <row r="2602" spans="1:30" s="14" customFormat="1" x14ac:dyDescent="0.15">
      <c r="A2602" s="1"/>
      <c r="B2602" s="1"/>
      <c r="F2602" s="19"/>
      <c r="L2602" s="18"/>
      <c r="P2602" s="45"/>
      <c r="Q2602" s="45"/>
      <c r="R2602" s="45"/>
      <c r="S2602" s="44"/>
      <c r="AD2602" s="37"/>
    </row>
    <row r="2603" spans="1:30" s="14" customFormat="1" x14ac:dyDescent="0.15">
      <c r="A2603" s="1"/>
      <c r="B2603" s="1"/>
      <c r="F2603" s="19"/>
      <c r="L2603" s="18"/>
      <c r="P2603" s="45"/>
      <c r="Q2603" s="45"/>
      <c r="R2603" s="45"/>
      <c r="S2603" s="44"/>
      <c r="AD2603" s="37"/>
    </row>
    <row r="2604" spans="1:30" s="14" customFormat="1" x14ac:dyDescent="0.15">
      <c r="A2604" s="1"/>
      <c r="B2604" s="1"/>
      <c r="F2604" s="19"/>
      <c r="L2604" s="18"/>
      <c r="P2604" s="45"/>
      <c r="Q2604" s="45"/>
      <c r="R2604" s="45"/>
      <c r="S2604" s="44"/>
      <c r="AD2604" s="37"/>
    </row>
    <row r="2605" spans="1:30" s="14" customFormat="1" x14ac:dyDescent="0.15">
      <c r="A2605" s="1"/>
      <c r="B2605" s="1"/>
      <c r="F2605" s="19"/>
      <c r="L2605" s="18"/>
      <c r="P2605" s="45"/>
      <c r="Q2605" s="45"/>
      <c r="R2605" s="45"/>
      <c r="S2605" s="44"/>
      <c r="AD2605" s="37"/>
    </row>
    <row r="2606" spans="1:30" s="14" customFormat="1" x14ac:dyDescent="0.15">
      <c r="A2606" s="1"/>
      <c r="B2606" s="1"/>
      <c r="F2606" s="19"/>
      <c r="L2606" s="18"/>
      <c r="P2606" s="45"/>
      <c r="Q2606" s="45"/>
      <c r="R2606" s="45"/>
      <c r="S2606" s="44"/>
      <c r="AD2606" s="37"/>
    </row>
    <row r="2607" spans="1:30" s="14" customFormat="1" x14ac:dyDescent="0.15">
      <c r="A2607" s="1"/>
      <c r="B2607" s="1"/>
      <c r="F2607" s="19"/>
      <c r="L2607" s="18"/>
      <c r="P2607" s="45"/>
      <c r="Q2607" s="45"/>
      <c r="R2607" s="45"/>
      <c r="S2607" s="44"/>
      <c r="AD2607" s="37"/>
    </row>
    <row r="2608" spans="1:30" s="14" customFormat="1" x14ac:dyDescent="0.15">
      <c r="A2608" s="1"/>
      <c r="B2608" s="1"/>
      <c r="F2608" s="19"/>
      <c r="L2608" s="18"/>
      <c r="P2608" s="45"/>
      <c r="Q2608" s="45"/>
      <c r="R2608" s="45"/>
      <c r="S2608" s="44"/>
      <c r="AD2608" s="37"/>
    </row>
    <row r="2609" spans="1:30" s="14" customFormat="1" x14ac:dyDescent="0.15">
      <c r="A2609" s="1"/>
      <c r="B2609" s="1"/>
      <c r="F2609" s="19"/>
      <c r="L2609" s="18"/>
      <c r="P2609" s="45"/>
      <c r="Q2609" s="45"/>
      <c r="R2609" s="45"/>
      <c r="S2609" s="44"/>
      <c r="AD2609" s="37"/>
    </row>
    <row r="2610" spans="1:30" s="14" customFormat="1" x14ac:dyDescent="0.15">
      <c r="A2610" s="1"/>
      <c r="B2610" s="1"/>
      <c r="F2610" s="19"/>
      <c r="L2610" s="18"/>
      <c r="P2610" s="45"/>
      <c r="Q2610" s="45"/>
      <c r="R2610" s="45"/>
      <c r="S2610" s="44"/>
      <c r="AD2610" s="37"/>
    </row>
    <row r="2611" spans="1:30" s="14" customFormat="1" x14ac:dyDescent="0.15">
      <c r="A2611" s="1"/>
      <c r="B2611" s="1"/>
      <c r="F2611" s="19"/>
      <c r="L2611" s="18"/>
      <c r="P2611" s="45"/>
      <c r="Q2611" s="45"/>
      <c r="R2611" s="45"/>
      <c r="S2611" s="44"/>
      <c r="AD2611" s="37"/>
    </row>
    <row r="2612" spans="1:30" s="14" customFormat="1" x14ac:dyDescent="0.15">
      <c r="A2612" s="1"/>
      <c r="B2612" s="1"/>
      <c r="F2612" s="19"/>
      <c r="L2612" s="18"/>
      <c r="P2612" s="45"/>
      <c r="Q2612" s="45"/>
      <c r="R2612" s="45"/>
      <c r="S2612" s="44"/>
      <c r="AD2612" s="37"/>
    </row>
    <row r="2613" spans="1:30" s="14" customFormat="1" x14ac:dyDescent="0.15">
      <c r="A2613" s="1"/>
      <c r="B2613" s="1"/>
      <c r="F2613" s="19"/>
      <c r="L2613" s="18"/>
      <c r="P2613" s="45"/>
      <c r="Q2613" s="45"/>
      <c r="R2613" s="45"/>
      <c r="S2613" s="44"/>
      <c r="AD2613" s="37"/>
    </row>
    <row r="2614" spans="1:30" s="14" customFormat="1" x14ac:dyDescent="0.15">
      <c r="A2614" s="1"/>
      <c r="B2614" s="1"/>
      <c r="F2614" s="19"/>
      <c r="L2614" s="18"/>
      <c r="P2614" s="45"/>
      <c r="Q2614" s="45"/>
      <c r="R2614" s="45"/>
      <c r="S2614" s="44"/>
      <c r="AD2614" s="37"/>
    </row>
    <row r="2615" spans="1:30" s="14" customFormat="1" x14ac:dyDescent="0.15">
      <c r="A2615" s="1"/>
      <c r="B2615" s="1"/>
      <c r="F2615" s="19"/>
      <c r="L2615" s="18"/>
      <c r="P2615" s="45"/>
      <c r="Q2615" s="45"/>
      <c r="R2615" s="45"/>
      <c r="S2615" s="44"/>
      <c r="AD2615" s="37"/>
    </row>
    <row r="2616" spans="1:30" s="14" customFormat="1" x14ac:dyDescent="0.15">
      <c r="A2616" s="1"/>
      <c r="B2616" s="1"/>
      <c r="F2616" s="19"/>
      <c r="L2616" s="18"/>
      <c r="P2616" s="45"/>
      <c r="Q2616" s="45"/>
      <c r="R2616" s="45"/>
      <c r="S2616" s="44"/>
      <c r="AD2616" s="37"/>
    </row>
    <row r="2617" spans="1:30" s="14" customFormat="1" x14ac:dyDescent="0.15">
      <c r="A2617" s="1"/>
      <c r="B2617" s="1"/>
      <c r="F2617" s="19"/>
      <c r="L2617" s="18"/>
      <c r="P2617" s="45"/>
      <c r="Q2617" s="45"/>
      <c r="R2617" s="45"/>
      <c r="S2617" s="44"/>
      <c r="AD2617" s="37"/>
    </row>
    <row r="2618" spans="1:30" s="14" customFormat="1" x14ac:dyDescent="0.15">
      <c r="A2618" s="1"/>
      <c r="B2618" s="1"/>
      <c r="F2618" s="19"/>
      <c r="L2618" s="18"/>
      <c r="P2618" s="45"/>
      <c r="Q2618" s="45"/>
      <c r="R2618" s="45"/>
      <c r="S2618" s="44"/>
      <c r="AD2618" s="37"/>
    </row>
    <row r="2619" spans="1:30" s="14" customFormat="1" x14ac:dyDescent="0.15">
      <c r="A2619" s="1"/>
      <c r="B2619" s="1"/>
      <c r="F2619" s="19"/>
      <c r="L2619" s="18"/>
      <c r="P2619" s="45"/>
      <c r="Q2619" s="45"/>
      <c r="R2619" s="45"/>
      <c r="S2619" s="44"/>
      <c r="AD2619" s="37"/>
    </row>
    <row r="2620" spans="1:30" s="14" customFormat="1" x14ac:dyDescent="0.15">
      <c r="A2620" s="1"/>
      <c r="B2620" s="1"/>
      <c r="F2620" s="19"/>
      <c r="L2620" s="18"/>
      <c r="P2620" s="45"/>
      <c r="Q2620" s="45"/>
      <c r="R2620" s="45"/>
      <c r="S2620" s="44"/>
      <c r="AD2620" s="37"/>
    </row>
    <row r="2621" spans="1:30" s="14" customFormat="1" x14ac:dyDescent="0.15">
      <c r="A2621" s="1"/>
      <c r="B2621" s="1"/>
      <c r="F2621" s="19"/>
      <c r="L2621" s="18"/>
      <c r="P2621" s="45"/>
      <c r="Q2621" s="45"/>
      <c r="R2621" s="45"/>
      <c r="S2621" s="44"/>
      <c r="AD2621" s="37"/>
    </row>
    <row r="2622" spans="1:30" s="14" customFormat="1" x14ac:dyDescent="0.15">
      <c r="A2622" s="1"/>
      <c r="B2622" s="1"/>
      <c r="F2622" s="19"/>
      <c r="L2622" s="18"/>
      <c r="P2622" s="45"/>
      <c r="Q2622" s="45"/>
      <c r="R2622" s="45"/>
      <c r="S2622" s="44"/>
      <c r="AD2622" s="37"/>
    </row>
    <row r="2623" spans="1:30" s="14" customFormat="1" x14ac:dyDescent="0.15">
      <c r="A2623" s="1"/>
      <c r="B2623" s="1"/>
      <c r="F2623" s="19"/>
      <c r="L2623" s="18"/>
      <c r="P2623" s="45"/>
      <c r="Q2623" s="45"/>
      <c r="R2623" s="45"/>
      <c r="S2623" s="44"/>
      <c r="AD2623" s="37"/>
    </row>
    <row r="2624" spans="1:30" s="14" customFormat="1" x14ac:dyDescent="0.15">
      <c r="A2624" s="1"/>
      <c r="B2624" s="1"/>
      <c r="F2624" s="19"/>
      <c r="L2624" s="18"/>
      <c r="P2624" s="45"/>
      <c r="Q2624" s="45"/>
      <c r="R2624" s="45"/>
      <c r="S2624" s="44"/>
      <c r="AD2624" s="37"/>
    </row>
    <row r="2625" spans="1:30" s="14" customFormat="1" x14ac:dyDescent="0.15">
      <c r="A2625" s="1"/>
      <c r="B2625" s="1"/>
      <c r="F2625" s="19"/>
      <c r="L2625" s="18"/>
      <c r="P2625" s="45"/>
      <c r="Q2625" s="45"/>
      <c r="R2625" s="45"/>
      <c r="S2625" s="44"/>
      <c r="AD2625" s="37"/>
    </row>
    <row r="2626" spans="1:30" s="14" customFormat="1" x14ac:dyDescent="0.15">
      <c r="A2626" s="1"/>
      <c r="B2626" s="1"/>
      <c r="F2626" s="19"/>
      <c r="L2626" s="18"/>
      <c r="P2626" s="45"/>
      <c r="Q2626" s="45"/>
      <c r="R2626" s="45"/>
      <c r="S2626" s="44"/>
      <c r="AD2626" s="37"/>
    </row>
    <row r="2627" spans="1:30" s="14" customFormat="1" x14ac:dyDescent="0.15">
      <c r="A2627" s="1"/>
      <c r="B2627" s="1"/>
      <c r="F2627" s="19"/>
      <c r="L2627" s="18"/>
      <c r="P2627" s="45"/>
      <c r="Q2627" s="45"/>
      <c r="R2627" s="45"/>
      <c r="S2627" s="44"/>
      <c r="AD2627" s="37"/>
    </row>
    <row r="2628" spans="1:30" s="14" customFormat="1" x14ac:dyDescent="0.15">
      <c r="A2628" s="1"/>
      <c r="B2628" s="1"/>
      <c r="F2628" s="19"/>
      <c r="L2628" s="18"/>
      <c r="P2628" s="45"/>
      <c r="Q2628" s="45"/>
      <c r="R2628" s="45"/>
      <c r="S2628" s="44"/>
      <c r="AD2628" s="37"/>
    </row>
    <row r="2629" spans="1:30" s="14" customFormat="1" x14ac:dyDescent="0.15">
      <c r="A2629" s="1"/>
      <c r="B2629" s="1"/>
      <c r="F2629" s="19"/>
      <c r="L2629" s="18"/>
      <c r="P2629" s="45"/>
      <c r="Q2629" s="45"/>
      <c r="R2629" s="45"/>
      <c r="S2629" s="44"/>
      <c r="AD2629" s="37"/>
    </row>
    <row r="2630" spans="1:30" s="14" customFormat="1" x14ac:dyDescent="0.15">
      <c r="A2630" s="1"/>
      <c r="B2630" s="1"/>
      <c r="F2630" s="19"/>
      <c r="L2630" s="18"/>
      <c r="P2630" s="45"/>
      <c r="Q2630" s="45"/>
      <c r="R2630" s="45"/>
      <c r="S2630" s="44"/>
      <c r="AD2630" s="37"/>
    </row>
    <row r="2631" spans="1:30" s="14" customFormat="1" x14ac:dyDescent="0.15">
      <c r="A2631" s="1"/>
      <c r="B2631" s="1"/>
      <c r="F2631" s="19"/>
      <c r="L2631" s="18"/>
      <c r="P2631" s="45"/>
      <c r="Q2631" s="45"/>
      <c r="R2631" s="45"/>
      <c r="S2631" s="44"/>
      <c r="AD2631" s="37"/>
    </row>
    <row r="2632" spans="1:30" s="14" customFormat="1" x14ac:dyDescent="0.15">
      <c r="A2632" s="1"/>
      <c r="B2632" s="1"/>
      <c r="F2632" s="19"/>
      <c r="L2632" s="18"/>
      <c r="P2632" s="45"/>
      <c r="Q2632" s="45"/>
      <c r="R2632" s="45"/>
      <c r="S2632" s="44"/>
      <c r="AD2632" s="37"/>
    </row>
    <row r="2633" spans="1:30" s="14" customFormat="1" x14ac:dyDescent="0.15">
      <c r="A2633" s="1"/>
      <c r="B2633" s="1"/>
      <c r="F2633" s="19"/>
      <c r="L2633" s="18"/>
      <c r="P2633" s="45"/>
      <c r="Q2633" s="45"/>
      <c r="R2633" s="45"/>
      <c r="S2633" s="44"/>
      <c r="AD2633" s="37"/>
    </row>
    <row r="2634" spans="1:30" s="14" customFormat="1" x14ac:dyDescent="0.15">
      <c r="A2634" s="1"/>
      <c r="B2634" s="1"/>
      <c r="F2634" s="19"/>
      <c r="L2634" s="18"/>
      <c r="P2634" s="45"/>
      <c r="Q2634" s="45"/>
      <c r="R2634" s="45"/>
      <c r="S2634" s="44"/>
      <c r="AD2634" s="37"/>
    </row>
    <row r="2635" spans="1:30" s="14" customFormat="1" x14ac:dyDescent="0.15">
      <c r="A2635" s="1"/>
      <c r="B2635" s="1"/>
      <c r="F2635" s="19"/>
      <c r="L2635" s="18"/>
      <c r="P2635" s="45"/>
      <c r="Q2635" s="45"/>
      <c r="R2635" s="45"/>
      <c r="S2635" s="44"/>
      <c r="AD2635" s="37"/>
    </row>
    <row r="2636" spans="1:30" s="14" customFormat="1" x14ac:dyDescent="0.15">
      <c r="A2636" s="1"/>
      <c r="B2636" s="1"/>
      <c r="F2636" s="19"/>
      <c r="L2636" s="18"/>
      <c r="P2636" s="45"/>
      <c r="Q2636" s="45"/>
      <c r="R2636" s="45"/>
      <c r="S2636" s="44"/>
      <c r="AD2636" s="37"/>
    </row>
    <row r="2637" spans="1:30" s="14" customFormat="1" x14ac:dyDescent="0.15">
      <c r="A2637" s="1"/>
      <c r="B2637" s="1"/>
      <c r="F2637" s="19"/>
      <c r="L2637" s="18"/>
      <c r="P2637" s="45"/>
      <c r="Q2637" s="45"/>
      <c r="R2637" s="45"/>
      <c r="S2637" s="44"/>
      <c r="AD2637" s="37"/>
    </row>
    <row r="2638" spans="1:30" s="14" customFormat="1" x14ac:dyDescent="0.15">
      <c r="A2638" s="1"/>
      <c r="B2638" s="1"/>
      <c r="F2638" s="19"/>
      <c r="L2638" s="18"/>
      <c r="P2638" s="45"/>
      <c r="Q2638" s="45"/>
      <c r="R2638" s="45"/>
      <c r="S2638" s="44"/>
      <c r="AD2638" s="37"/>
    </row>
    <row r="2639" spans="1:30" s="14" customFormat="1" x14ac:dyDescent="0.15">
      <c r="A2639" s="1"/>
      <c r="B2639" s="1"/>
      <c r="F2639" s="19"/>
      <c r="L2639" s="18"/>
      <c r="P2639" s="45"/>
      <c r="Q2639" s="45"/>
      <c r="R2639" s="45"/>
      <c r="S2639" s="44"/>
      <c r="AD2639" s="37"/>
    </row>
    <row r="2640" spans="1:30" s="14" customFormat="1" x14ac:dyDescent="0.15">
      <c r="A2640" s="1"/>
      <c r="B2640" s="1"/>
      <c r="F2640" s="19"/>
      <c r="L2640" s="18"/>
      <c r="P2640" s="45"/>
      <c r="Q2640" s="45"/>
      <c r="R2640" s="45"/>
      <c r="S2640" s="44"/>
      <c r="AD2640" s="37"/>
    </row>
    <row r="2641" spans="1:30" s="14" customFormat="1" x14ac:dyDescent="0.15">
      <c r="A2641" s="1"/>
      <c r="B2641" s="1"/>
      <c r="F2641" s="19"/>
      <c r="L2641" s="18"/>
      <c r="P2641" s="45"/>
      <c r="Q2641" s="45"/>
      <c r="R2641" s="45"/>
      <c r="S2641" s="44"/>
      <c r="AD2641" s="37"/>
    </row>
    <row r="2642" spans="1:30" s="14" customFormat="1" x14ac:dyDescent="0.15">
      <c r="A2642" s="1"/>
      <c r="B2642" s="1"/>
      <c r="F2642" s="19"/>
      <c r="L2642" s="18"/>
      <c r="P2642" s="45"/>
      <c r="Q2642" s="45"/>
      <c r="R2642" s="45"/>
      <c r="S2642" s="44"/>
      <c r="AD2642" s="37"/>
    </row>
    <row r="2643" spans="1:30" s="14" customFormat="1" x14ac:dyDescent="0.15">
      <c r="A2643" s="1"/>
      <c r="B2643" s="1"/>
      <c r="F2643" s="19"/>
      <c r="L2643" s="18"/>
      <c r="P2643" s="45"/>
      <c r="Q2643" s="45"/>
      <c r="R2643" s="45"/>
      <c r="S2643" s="44"/>
      <c r="AD2643" s="37"/>
    </row>
    <row r="2644" spans="1:30" s="14" customFormat="1" x14ac:dyDescent="0.15">
      <c r="A2644" s="1"/>
      <c r="B2644" s="1"/>
      <c r="F2644" s="19"/>
      <c r="L2644" s="18"/>
      <c r="P2644" s="45"/>
      <c r="Q2644" s="45"/>
      <c r="R2644" s="45"/>
      <c r="S2644" s="44"/>
      <c r="AD2644" s="37"/>
    </row>
    <row r="2645" spans="1:30" s="14" customFormat="1" x14ac:dyDescent="0.15">
      <c r="A2645" s="1"/>
      <c r="B2645" s="1"/>
      <c r="F2645" s="19"/>
      <c r="L2645" s="18"/>
      <c r="P2645" s="45"/>
      <c r="Q2645" s="45"/>
      <c r="R2645" s="45"/>
      <c r="S2645" s="44"/>
      <c r="AD2645" s="37"/>
    </row>
    <row r="2646" spans="1:30" s="14" customFormat="1" x14ac:dyDescent="0.15">
      <c r="A2646" s="1"/>
      <c r="B2646" s="1"/>
      <c r="F2646" s="19"/>
      <c r="L2646" s="18"/>
      <c r="P2646" s="45"/>
      <c r="Q2646" s="45"/>
      <c r="R2646" s="45"/>
      <c r="S2646" s="44"/>
      <c r="AD2646" s="37"/>
    </row>
    <row r="2647" spans="1:30" s="14" customFormat="1" x14ac:dyDescent="0.15">
      <c r="A2647" s="1"/>
      <c r="B2647" s="1"/>
      <c r="F2647" s="19"/>
      <c r="L2647" s="18"/>
      <c r="P2647" s="45"/>
      <c r="Q2647" s="45"/>
      <c r="R2647" s="45"/>
      <c r="S2647" s="44"/>
      <c r="AD2647" s="37"/>
    </row>
    <row r="2648" spans="1:30" s="14" customFormat="1" x14ac:dyDescent="0.15">
      <c r="A2648" s="1"/>
      <c r="B2648" s="1"/>
      <c r="F2648" s="19"/>
      <c r="L2648" s="18"/>
      <c r="P2648" s="45"/>
      <c r="Q2648" s="45"/>
      <c r="R2648" s="45"/>
      <c r="S2648" s="44"/>
      <c r="AD2648" s="37"/>
    </row>
    <row r="2649" spans="1:30" s="14" customFormat="1" x14ac:dyDescent="0.15">
      <c r="A2649" s="1"/>
      <c r="B2649" s="1"/>
      <c r="F2649" s="19"/>
      <c r="L2649" s="18"/>
      <c r="P2649" s="45"/>
      <c r="Q2649" s="45"/>
      <c r="R2649" s="45"/>
      <c r="S2649" s="44"/>
      <c r="AD2649" s="37"/>
    </row>
    <row r="2650" spans="1:30" s="14" customFormat="1" x14ac:dyDescent="0.15">
      <c r="A2650" s="1"/>
      <c r="B2650" s="1"/>
      <c r="F2650" s="19"/>
      <c r="L2650" s="18"/>
      <c r="P2650" s="45"/>
      <c r="Q2650" s="45"/>
      <c r="R2650" s="45"/>
      <c r="S2650" s="44"/>
      <c r="AD2650" s="37"/>
    </row>
    <row r="2651" spans="1:30" s="14" customFormat="1" x14ac:dyDescent="0.15">
      <c r="A2651" s="1"/>
      <c r="B2651" s="1"/>
      <c r="F2651" s="19"/>
      <c r="L2651" s="18"/>
      <c r="P2651" s="45"/>
      <c r="Q2651" s="45"/>
      <c r="R2651" s="45"/>
      <c r="S2651" s="44"/>
      <c r="AD2651" s="37"/>
    </row>
    <row r="2652" spans="1:30" s="14" customFormat="1" x14ac:dyDescent="0.15">
      <c r="A2652" s="1"/>
      <c r="B2652" s="1"/>
      <c r="F2652" s="19"/>
      <c r="L2652" s="18"/>
      <c r="P2652" s="45"/>
      <c r="Q2652" s="45"/>
      <c r="R2652" s="45"/>
      <c r="S2652" s="44"/>
      <c r="AD2652" s="37"/>
    </row>
    <row r="2653" spans="1:30" s="14" customFormat="1" x14ac:dyDescent="0.15">
      <c r="A2653" s="1"/>
      <c r="B2653" s="1"/>
      <c r="F2653" s="19"/>
      <c r="L2653" s="18"/>
      <c r="P2653" s="45"/>
      <c r="Q2653" s="45"/>
      <c r="R2653" s="45"/>
      <c r="S2653" s="44"/>
      <c r="AD2653" s="37"/>
    </row>
    <row r="2654" spans="1:30" s="14" customFormat="1" x14ac:dyDescent="0.15">
      <c r="A2654" s="1"/>
      <c r="B2654" s="1"/>
      <c r="F2654" s="19"/>
      <c r="L2654" s="18"/>
      <c r="P2654" s="45"/>
      <c r="Q2654" s="45"/>
      <c r="R2654" s="45"/>
      <c r="S2654" s="44"/>
      <c r="AD2654" s="37"/>
    </row>
    <row r="2655" spans="1:30" s="14" customFormat="1" x14ac:dyDescent="0.15">
      <c r="A2655" s="1"/>
      <c r="B2655" s="1"/>
      <c r="F2655" s="19"/>
      <c r="L2655" s="18"/>
      <c r="P2655" s="45"/>
      <c r="Q2655" s="45"/>
      <c r="R2655" s="45"/>
      <c r="S2655" s="44"/>
      <c r="AD2655" s="37"/>
    </row>
    <row r="2656" spans="1:30" s="14" customFormat="1" x14ac:dyDescent="0.15">
      <c r="A2656" s="1"/>
      <c r="B2656" s="1"/>
      <c r="F2656" s="19"/>
      <c r="L2656" s="18"/>
      <c r="P2656" s="45"/>
      <c r="Q2656" s="45"/>
      <c r="R2656" s="45"/>
      <c r="S2656" s="44"/>
      <c r="AD2656" s="37"/>
    </row>
    <row r="2657" spans="1:30" s="14" customFormat="1" x14ac:dyDescent="0.15">
      <c r="A2657" s="1"/>
      <c r="B2657" s="1"/>
      <c r="F2657" s="19"/>
      <c r="L2657" s="18"/>
      <c r="P2657" s="45"/>
      <c r="Q2657" s="45"/>
      <c r="R2657" s="45"/>
      <c r="S2657" s="44"/>
      <c r="AD2657" s="37"/>
    </row>
    <row r="2658" spans="1:30" s="14" customFormat="1" x14ac:dyDescent="0.15">
      <c r="A2658" s="1"/>
      <c r="B2658" s="1"/>
      <c r="F2658" s="19"/>
      <c r="L2658" s="18"/>
      <c r="P2658" s="45"/>
      <c r="Q2658" s="45"/>
      <c r="R2658" s="45"/>
      <c r="S2658" s="44"/>
      <c r="AD2658" s="37"/>
    </row>
    <row r="2659" spans="1:30" s="14" customFormat="1" x14ac:dyDescent="0.15">
      <c r="A2659" s="1"/>
      <c r="B2659" s="1"/>
      <c r="F2659" s="19"/>
      <c r="L2659" s="18"/>
      <c r="P2659" s="45"/>
      <c r="Q2659" s="45"/>
      <c r="R2659" s="45"/>
      <c r="S2659" s="44"/>
      <c r="AD2659" s="37"/>
    </row>
    <row r="2660" spans="1:30" s="14" customFormat="1" x14ac:dyDescent="0.15">
      <c r="A2660" s="1"/>
      <c r="B2660" s="1"/>
      <c r="F2660" s="19"/>
      <c r="L2660" s="18"/>
      <c r="P2660" s="45"/>
      <c r="Q2660" s="45"/>
      <c r="R2660" s="45"/>
      <c r="S2660" s="44"/>
      <c r="AD2660" s="37"/>
    </row>
    <row r="2661" spans="1:30" s="14" customFormat="1" x14ac:dyDescent="0.15">
      <c r="A2661" s="1"/>
      <c r="B2661" s="1"/>
      <c r="F2661" s="19"/>
      <c r="L2661" s="18"/>
      <c r="P2661" s="45"/>
      <c r="Q2661" s="45"/>
      <c r="R2661" s="45"/>
      <c r="S2661" s="44"/>
      <c r="AD2661" s="37"/>
    </row>
    <row r="2662" spans="1:30" s="14" customFormat="1" x14ac:dyDescent="0.15">
      <c r="A2662" s="1"/>
      <c r="B2662" s="1"/>
      <c r="F2662" s="19"/>
      <c r="L2662" s="18"/>
      <c r="P2662" s="45"/>
      <c r="Q2662" s="45"/>
      <c r="R2662" s="45"/>
      <c r="S2662" s="44"/>
      <c r="AD2662" s="37"/>
    </row>
    <row r="2663" spans="1:30" s="14" customFormat="1" x14ac:dyDescent="0.15">
      <c r="A2663" s="1"/>
      <c r="B2663" s="1"/>
      <c r="F2663" s="19"/>
      <c r="L2663" s="18"/>
      <c r="P2663" s="45"/>
      <c r="Q2663" s="45"/>
      <c r="R2663" s="45"/>
      <c r="S2663" s="44"/>
      <c r="AD2663" s="37"/>
    </row>
    <row r="2664" spans="1:30" s="14" customFormat="1" x14ac:dyDescent="0.15">
      <c r="A2664" s="1"/>
      <c r="B2664" s="1"/>
      <c r="F2664" s="19"/>
      <c r="L2664" s="18"/>
      <c r="P2664" s="45"/>
      <c r="Q2664" s="45"/>
      <c r="R2664" s="45"/>
      <c r="S2664" s="44"/>
      <c r="AD2664" s="37"/>
    </row>
    <row r="2665" spans="1:30" s="14" customFormat="1" x14ac:dyDescent="0.15">
      <c r="A2665" s="1"/>
      <c r="B2665" s="1"/>
      <c r="F2665" s="19"/>
      <c r="L2665" s="18"/>
      <c r="P2665" s="45"/>
      <c r="Q2665" s="45"/>
      <c r="R2665" s="45"/>
      <c r="S2665" s="44"/>
      <c r="AD2665" s="37"/>
    </row>
    <row r="2666" spans="1:30" s="14" customFormat="1" x14ac:dyDescent="0.15">
      <c r="A2666" s="1"/>
      <c r="B2666" s="1"/>
      <c r="F2666" s="19"/>
      <c r="L2666" s="18"/>
      <c r="P2666" s="45"/>
      <c r="Q2666" s="45"/>
      <c r="R2666" s="45"/>
      <c r="S2666" s="44"/>
      <c r="AD2666" s="37"/>
    </row>
    <row r="2667" spans="1:30" s="14" customFormat="1" x14ac:dyDescent="0.15">
      <c r="A2667" s="1"/>
      <c r="B2667" s="1"/>
      <c r="F2667" s="19"/>
      <c r="L2667" s="18"/>
      <c r="P2667" s="45"/>
      <c r="Q2667" s="45"/>
      <c r="R2667" s="45"/>
      <c r="S2667" s="44"/>
      <c r="AD2667" s="37"/>
    </row>
    <row r="2668" spans="1:30" s="14" customFormat="1" x14ac:dyDescent="0.15">
      <c r="A2668" s="1"/>
      <c r="B2668" s="1"/>
      <c r="F2668" s="19"/>
      <c r="L2668" s="18"/>
      <c r="P2668" s="45"/>
      <c r="Q2668" s="45"/>
      <c r="R2668" s="45"/>
      <c r="S2668" s="44"/>
      <c r="AD2668" s="37"/>
    </row>
    <row r="2669" spans="1:30" s="14" customFormat="1" x14ac:dyDescent="0.15">
      <c r="A2669" s="1"/>
      <c r="B2669" s="1"/>
      <c r="F2669" s="19"/>
      <c r="L2669" s="18"/>
      <c r="P2669" s="45"/>
      <c r="Q2669" s="45"/>
      <c r="R2669" s="45"/>
      <c r="S2669" s="44"/>
      <c r="AD2669" s="37"/>
    </row>
    <row r="2670" spans="1:30" s="14" customFormat="1" x14ac:dyDescent="0.15">
      <c r="A2670" s="1"/>
      <c r="B2670" s="1"/>
      <c r="F2670" s="19"/>
      <c r="L2670" s="18"/>
      <c r="P2670" s="45"/>
      <c r="Q2670" s="45"/>
      <c r="R2670" s="45"/>
      <c r="S2670" s="44"/>
      <c r="AD2670" s="37"/>
    </row>
    <row r="2671" spans="1:30" s="14" customFormat="1" x14ac:dyDescent="0.15">
      <c r="A2671" s="1"/>
      <c r="B2671" s="1"/>
      <c r="F2671" s="19"/>
      <c r="L2671" s="18"/>
      <c r="P2671" s="45"/>
      <c r="Q2671" s="45"/>
      <c r="R2671" s="45"/>
      <c r="S2671" s="44"/>
      <c r="AD2671" s="37"/>
    </row>
    <row r="2672" spans="1:30" s="14" customFormat="1" x14ac:dyDescent="0.15">
      <c r="A2672" s="1"/>
      <c r="B2672" s="1"/>
      <c r="F2672" s="19"/>
      <c r="L2672" s="18"/>
      <c r="P2672" s="45"/>
      <c r="Q2672" s="45"/>
      <c r="R2672" s="45"/>
      <c r="S2672" s="44"/>
      <c r="AD2672" s="37"/>
    </row>
    <row r="2673" spans="1:30" s="14" customFormat="1" x14ac:dyDescent="0.15">
      <c r="A2673" s="1"/>
      <c r="B2673" s="1"/>
      <c r="F2673" s="19"/>
      <c r="L2673" s="18"/>
      <c r="P2673" s="45"/>
      <c r="Q2673" s="45"/>
      <c r="R2673" s="45"/>
      <c r="S2673" s="44"/>
      <c r="AD2673" s="37"/>
    </row>
    <row r="2674" spans="1:30" s="14" customFormat="1" x14ac:dyDescent="0.15">
      <c r="A2674" s="1"/>
      <c r="B2674" s="1"/>
      <c r="F2674" s="19"/>
      <c r="L2674" s="18"/>
      <c r="P2674" s="45"/>
      <c r="Q2674" s="45"/>
      <c r="R2674" s="45"/>
      <c r="S2674" s="44"/>
      <c r="AD2674" s="37"/>
    </row>
    <row r="2675" spans="1:30" s="14" customFormat="1" x14ac:dyDescent="0.15">
      <c r="A2675" s="1"/>
      <c r="B2675" s="1"/>
      <c r="F2675" s="19"/>
      <c r="L2675" s="18"/>
      <c r="P2675" s="45"/>
      <c r="Q2675" s="45"/>
      <c r="R2675" s="45"/>
      <c r="S2675" s="44"/>
      <c r="AD2675" s="37"/>
    </row>
    <row r="2676" spans="1:30" s="14" customFormat="1" x14ac:dyDescent="0.15">
      <c r="A2676" s="1"/>
      <c r="B2676" s="1"/>
      <c r="F2676" s="19"/>
      <c r="L2676" s="18"/>
      <c r="P2676" s="45"/>
      <c r="Q2676" s="45"/>
      <c r="R2676" s="45"/>
      <c r="S2676" s="44"/>
      <c r="AD2676" s="37"/>
    </row>
    <row r="2677" spans="1:30" s="14" customFormat="1" x14ac:dyDescent="0.15">
      <c r="A2677" s="1"/>
      <c r="B2677" s="1"/>
      <c r="F2677" s="19"/>
      <c r="L2677" s="18"/>
      <c r="P2677" s="45"/>
      <c r="Q2677" s="45"/>
      <c r="R2677" s="45"/>
      <c r="S2677" s="44"/>
      <c r="AD2677" s="37"/>
    </row>
    <row r="2678" spans="1:30" s="14" customFormat="1" x14ac:dyDescent="0.15">
      <c r="A2678" s="1"/>
      <c r="B2678" s="1"/>
      <c r="F2678" s="19"/>
      <c r="L2678" s="18"/>
      <c r="P2678" s="45"/>
      <c r="Q2678" s="45"/>
      <c r="R2678" s="45"/>
      <c r="S2678" s="44"/>
      <c r="AD2678" s="37"/>
    </row>
    <row r="2679" spans="1:30" s="14" customFormat="1" x14ac:dyDescent="0.15">
      <c r="A2679" s="1"/>
      <c r="B2679" s="1"/>
      <c r="F2679" s="19"/>
      <c r="L2679" s="18"/>
      <c r="P2679" s="45"/>
      <c r="Q2679" s="45"/>
      <c r="R2679" s="45"/>
      <c r="S2679" s="44"/>
      <c r="AD2679" s="37"/>
    </row>
    <row r="2680" spans="1:30" s="14" customFormat="1" x14ac:dyDescent="0.15">
      <c r="A2680" s="1"/>
      <c r="B2680" s="1"/>
      <c r="F2680" s="19"/>
      <c r="L2680" s="18"/>
      <c r="P2680" s="45"/>
      <c r="Q2680" s="45"/>
      <c r="R2680" s="45"/>
      <c r="S2680" s="44"/>
      <c r="AD2680" s="37"/>
    </row>
    <row r="2681" spans="1:30" s="14" customFormat="1" x14ac:dyDescent="0.15">
      <c r="A2681" s="1"/>
      <c r="B2681" s="1"/>
      <c r="F2681" s="19"/>
      <c r="L2681" s="18"/>
      <c r="P2681" s="45"/>
      <c r="Q2681" s="45"/>
      <c r="R2681" s="45"/>
      <c r="S2681" s="44"/>
      <c r="AD2681" s="37"/>
    </row>
    <row r="2682" spans="1:30" s="14" customFormat="1" x14ac:dyDescent="0.15">
      <c r="A2682" s="1"/>
      <c r="B2682" s="1"/>
      <c r="F2682" s="19"/>
      <c r="L2682" s="18"/>
      <c r="P2682" s="45"/>
      <c r="Q2682" s="45"/>
      <c r="R2682" s="45"/>
      <c r="S2682" s="44"/>
      <c r="AD2682" s="37"/>
    </row>
    <row r="2683" spans="1:30" s="14" customFormat="1" x14ac:dyDescent="0.15">
      <c r="A2683" s="1"/>
      <c r="B2683" s="1"/>
      <c r="F2683" s="19"/>
      <c r="L2683" s="18"/>
      <c r="P2683" s="45"/>
      <c r="Q2683" s="45"/>
      <c r="R2683" s="45"/>
      <c r="S2683" s="44"/>
      <c r="AD2683" s="37"/>
    </row>
    <row r="2684" spans="1:30" s="14" customFormat="1" x14ac:dyDescent="0.15">
      <c r="A2684" s="1"/>
      <c r="B2684" s="1"/>
      <c r="F2684" s="19"/>
      <c r="L2684" s="18"/>
      <c r="P2684" s="45"/>
      <c r="Q2684" s="45"/>
      <c r="R2684" s="45"/>
      <c r="S2684" s="44"/>
      <c r="AD2684" s="37"/>
    </row>
    <row r="2685" spans="1:30" s="14" customFormat="1" x14ac:dyDescent="0.15">
      <c r="A2685" s="1"/>
      <c r="B2685" s="1"/>
      <c r="F2685" s="19"/>
      <c r="L2685" s="18"/>
      <c r="P2685" s="45"/>
      <c r="Q2685" s="45"/>
      <c r="R2685" s="45"/>
      <c r="S2685" s="44"/>
      <c r="AD2685" s="37"/>
    </row>
    <row r="2686" spans="1:30" s="14" customFormat="1" x14ac:dyDescent="0.15">
      <c r="A2686" s="1"/>
      <c r="B2686" s="1"/>
      <c r="F2686" s="19"/>
      <c r="L2686" s="18"/>
      <c r="P2686" s="45"/>
      <c r="Q2686" s="45"/>
      <c r="R2686" s="45"/>
      <c r="S2686" s="44"/>
      <c r="AD2686" s="37"/>
    </row>
    <row r="2687" spans="1:30" s="14" customFormat="1" x14ac:dyDescent="0.15">
      <c r="A2687" s="1"/>
      <c r="B2687" s="1"/>
      <c r="F2687" s="19"/>
      <c r="L2687" s="18"/>
      <c r="P2687" s="45"/>
      <c r="Q2687" s="45"/>
      <c r="R2687" s="45"/>
      <c r="S2687" s="44"/>
      <c r="AD2687" s="37"/>
    </row>
    <row r="2688" spans="1:30" s="14" customFormat="1" x14ac:dyDescent="0.15">
      <c r="A2688" s="1"/>
      <c r="B2688" s="1"/>
      <c r="F2688" s="19"/>
      <c r="L2688" s="18"/>
      <c r="P2688" s="45"/>
      <c r="Q2688" s="45"/>
      <c r="R2688" s="45"/>
      <c r="S2688" s="44"/>
      <c r="AD2688" s="37"/>
    </row>
    <row r="2689" spans="1:30" s="14" customFormat="1" x14ac:dyDescent="0.15">
      <c r="A2689" s="1"/>
      <c r="B2689" s="1"/>
      <c r="F2689" s="19"/>
      <c r="L2689" s="18"/>
      <c r="P2689" s="45"/>
      <c r="Q2689" s="45"/>
      <c r="R2689" s="45"/>
      <c r="S2689" s="44"/>
      <c r="AD2689" s="37"/>
    </row>
    <row r="2690" spans="1:30" s="14" customFormat="1" x14ac:dyDescent="0.15">
      <c r="A2690" s="1"/>
      <c r="B2690" s="1"/>
      <c r="F2690" s="19"/>
      <c r="L2690" s="18"/>
      <c r="P2690" s="45"/>
      <c r="Q2690" s="45"/>
      <c r="R2690" s="45"/>
      <c r="S2690" s="44"/>
      <c r="AD2690" s="37"/>
    </row>
    <row r="2691" spans="1:30" s="14" customFormat="1" x14ac:dyDescent="0.15">
      <c r="A2691" s="1"/>
      <c r="B2691" s="1"/>
      <c r="F2691" s="19"/>
      <c r="L2691" s="18"/>
      <c r="P2691" s="45"/>
      <c r="Q2691" s="45"/>
      <c r="R2691" s="45"/>
      <c r="S2691" s="44"/>
      <c r="AD2691" s="37"/>
    </row>
    <row r="2692" spans="1:30" s="14" customFormat="1" x14ac:dyDescent="0.15">
      <c r="A2692" s="1"/>
      <c r="B2692" s="1"/>
      <c r="F2692" s="19"/>
      <c r="L2692" s="18"/>
      <c r="P2692" s="45"/>
      <c r="Q2692" s="45"/>
      <c r="R2692" s="45"/>
      <c r="S2692" s="44"/>
      <c r="AD2692" s="37"/>
    </row>
    <row r="2693" spans="1:30" s="14" customFormat="1" x14ac:dyDescent="0.15">
      <c r="A2693" s="1"/>
      <c r="B2693" s="1"/>
      <c r="F2693" s="19"/>
      <c r="L2693" s="18"/>
      <c r="P2693" s="45"/>
      <c r="Q2693" s="45"/>
      <c r="R2693" s="45"/>
      <c r="S2693" s="44"/>
      <c r="AD2693" s="37"/>
    </row>
    <row r="2694" spans="1:30" s="14" customFormat="1" x14ac:dyDescent="0.15">
      <c r="A2694" s="1"/>
      <c r="B2694" s="1"/>
      <c r="F2694" s="19"/>
      <c r="L2694" s="18"/>
      <c r="P2694" s="45"/>
      <c r="Q2694" s="45"/>
      <c r="R2694" s="45"/>
      <c r="S2694" s="44"/>
      <c r="AD2694" s="37"/>
    </row>
    <row r="2695" spans="1:30" s="14" customFormat="1" x14ac:dyDescent="0.15">
      <c r="A2695" s="1"/>
      <c r="B2695" s="1"/>
      <c r="F2695" s="19"/>
      <c r="L2695" s="18"/>
      <c r="P2695" s="45"/>
      <c r="Q2695" s="45"/>
      <c r="R2695" s="45"/>
      <c r="S2695" s="44"/>
      <c r="AD2695" s="37"/>
    </row>
    <row r="2696" spans="1:30" s="14" customFormat="1" x14ac:dyDescent="0.15">
      <c r="A2696" s="1"/>
      <c r="B2696" s="1"/>
      <c r="F2696" s="19"/>
      <c r="L2696" s="18"/>
      <c r="P2696" s="45"/>
      <c r="Q2696" s="45"/>
      <c r="R2696" s="45"/>
      <c r="S2696" s="44"/>
      <c r="AD2696" s="37"/>
    </row>
    <row r="2697" spans="1:30" s="14" customFormat="1" x14ac:dyDescent="0.15">
      <c r="A2697" s="1"/>
      <c r="B2697" s="1"/>
      <c r="F2697" s="19"/>
      <c r="L2697" s="18"/>
      <c r="P2697" s="45"/>
      <c r="Q2697" s="45"/>
      <c r="R2697" s="45"/>
      <c r="S2697" s="44"/>
      <c r="AD2697" s="37"/>
    </row>
    <row r="2698" spans="1:30" s="14" customFormat="1" x14ac:dyDescent="0.15">
      <c r="A2698" s="1"/>
      <c r="B2698" s="1"/>
      <c r="F2698" s="19"/>
      <c r="L2698" s="18"/>
      <c r="P2698" s="45"/>
      <c r="Q2698" s="45"/>
      <c r="R2698" s="45"/>
      <c r="S2698" s="44"/>
      <c r="AD2698" s="37"/>
    </row>
    <row r="2699" spans="1:30" s="14" customFormat="1" x14ac:dyDescent="0.15">
      <c r="A2699" s="1"/>
      <c r="B2699" s="1"/>
      <c r="F2699" s="19"/>
      <c r="L2699" s="18"/>
      <c r="P2699" s="45"/>
      <c r="Q2699" s="45"/>
      <c r="R2699" s="45"/>
      <c r="S2699" s="44"/>
      <c r="AD2699" s="37"/>
    </row>
    <row r="2700" spans="1:30" s="14" customFormat="1" x14ac:dyDescent="0.15">
      <c r="A2700" s="1"/>
      <c r="B2700" s="1"/>
      <c r="F2700" s="19"/>
      <c r="L2700" s="18"/>
      <c r="P2700" s="45"/>
      <c r="Q2700" s="45"/>
      <c r="R2700" s="45"/>
      <c r="S2700" s="44"/>
      <c r="AD2700" s="37"/>
    </row>
    <row r="2701" spans="1:30" s="14" customFormat="1" x14ac:dyDescent="0.15">
      <c r="A2701" s="1"/>
      <c r="B2701" s="1"/>
      <c r="F2701" s="19"/>
      <c r="L2701" s="18"/>
      <c r="P2701" s="45"/>
      <c r="Q2701" s="45"/>
      <c r="R2701" s="45"/>
      <c r="S2701" s="44"/>
      <c r="AD2701" s="37"/>
    </row>
    <row r="2702" spans="1:30" s="14" customFormat="1" x14ac:dyDescent="0.15">
      <c r="A2702" s="1"/>
      <c r="B2702" s="1"/>
      <c r="F2702" s="19"/>
      <c r="L2702" s="18"/>
      <c r="P2702" s="45"/>
      <c r="Q2702" s="45"/>
      <c r="R2702" s="45"/>
      <c r="S2702" s="44"/>
      <c r="AD2702" s="37"/>
    </row>
    <row r="2703" spans="1:30" s="14" customFormat="1" x14ac:dyDescent="0.15">
      <c r="A2703" s="1"/>
      <c r="B2703" s="1"/>
      <c r="F2703" s="19"/>
      <c r="L2703" s="18"/>
      <c r="P2703" s="45"/>
      <c r="Q2703" s="45"/>
      <c r="R2703" s="45"/>
      <c r="S2703" s="44"/>
      <c r="AD2703" s="37"/>
    </row>
    <row r="2704" spans="1:30" s="14" customFormat="1" x14ac:dyDescent="0.15">
      <c r="A2704" s="1"/>
      <c r="B2704" s="1"/>
      <c r="F2704" s="19"/>
      <c r="L2704" s="18"/>
      <c r="P2704" s="45"/>
      <c r="Q2704" s="45"/>
      <c r="R2704" s="45"/>
      <c r="S2704" s="44"/>
      <c r="AD2704" s="37"/>
    </row>
    <row r="2705" spans="1:30" s="14" customFormat="1" x14ac:dyDescent="0.15">
      <c r="A2705" s="1"/>
      <c r="B2705" s="1"/>
      <c r="F2705" s="19"/>
      <c r="L2705" s="18"/>
      <c r="P2705" s="45"/>
      <c r="Q2705" s="45"/>
      <c r="R2705" s="45"/>
      <c r="S2705" s="44"/>
      <c r="AD2705" s="37"/>
    </row>
    <row r="2706" spans="1:30" s="14" customFormat="1" x14ac:dyDescent="0.15">
      <c r="A2706" s="1"/>
      <c r="B2706" s="1"/>
      <c r="F2706" s="19"/>
      <c r="L2706" s="18"/>
      <c r="P2706" s="45"/>
      <c r="Q2706" s="45"/>
      <c r="R2706" s="45"/>
      <c r="S2706" s="44"/>
      <c r="AD2706" s="37"/>
    </row>
    <row r="2707" spans="1:30" s="14" customFormat="1" x14ac:dyDescent="0.15">
      <c r="A2707" s="1"/>
      <c r="B2707" s="1"/>
      <c r="F2707" s="19"/>
      <c r="L2707" s="18"/>
      <c r="P2707" s="45"/>
      <c r="Q2707" s="45"/>
      <c r="R2707" s="45"/>
      <c r="S2707" s="44"/>
      <c r="AD2707" s="37"/>
    </row>
    <row r="2708" spans="1:30" s="14" customFormat="1" x14ac:dyDescent="0.15">
      <c r="A2708" s="1"/>
      <c r="B2708" s="1"/>
      <c r="F2708" s="19"/>
      <c r="L2708" s="18"/>
      <c r="P2708" s="45"/>
      <c r="Q2708" s="45"/>
      <c r="R2708" s="45"/>
      <c r="S2708" s="44"/>
      <c r="AD2708" s="37"/>
    </row>
    <row r="2709" spans="1:30" s="14" customFormat="1" x14ac:dyDescent="0.15">
      <c r="A2709" s="1"/>
      <c r="B2709" s="1"/>
      <c r="F2709" s="19"/>
      <c r="L2709" s="18"/>
      <c r="P2709" s="45"/>
      <c r="Q2709" s="45"/>
      <c r="R2709" s="45"/>
      <c r="S2709" s="44"/>
      <c r="AD2709" s="37"/>
    </row>
    <row r="2710" spans="1:30" s="14" customFormat="1" x14ac:dyDescent="0.15">
      <c r="A2710" s="1"/>
      <c r="B2710" s="1"/>
      <c r="F2710" s="19"/>
      <c r="L2710" s="18"/>
      <c r="P2710" s="45"/>
      <c r="Q2710" s="45"/>
      <c r="R2710" s="45"/>
      <c r="S2710" s="44"/>
      <c r="AD2710" s="37"/>
    </row>
    <row r="2711" spans="1:30" s="14" customFormat="1" x14ac:dyDescent="0.15">
      <c r="A2711" s="1"/>
      <c r="B2711" s="1"/>
      <c r="F2711" s="19"/>
      <c r="L2711" s="18"/>
      <c r="P2711" s="45"/>
      <c r="Q2711" s="45"/>
      <c r="R2711" s="45"/>
      <c r="S2711" s="44"/>
      <c r="AD2711" s="37"/>
    </row>
    <row r="2712" spans="1:30" s="14" customFormat="1" x14ac:dyDescent="0.15">
      <c r="A2712" s="1"/>
      <c r="B2712" s="1"/>
      <c r="F2712" s="19"/>
      <c r="L2712" s="18"/>
      <c r="P2712" s="45"/>
      <c r="Q2712" s="45"/>
      <c r="R2712" s="45"/>
      <c r="S2712" s="44"/>
      <c r="AD2712" s="37"/>
    </row>
    <row r="2713" spans="1:30" s="14" customFormat="1" x14ac:dyDescent="0.15">
      <c r="A2713" s="1"/>
      <c r="B2713" s="1"/>
      <c r="F2713" s="19"/>
      <c r="L2713" s="18"/>
      <c r="P2713" s="45"/>
      <c r="Q2713" s="45"/>
      <c r="R2713" s="45"/>
      <c r="S2713" s="44"/>
      <c r="AD2713" s="37"/>
    </row>
    <row r="2714" spans="1:30" s="14" customFormat="1" x14ac:dyDescent="0.15">
      <c r="A2714" s="1"/>
      <c r="B2714" s="1"/>
      <c r="F2714" s="19"/>
      <c r="L2714" s="18"/>
      <c r="P2714" s="45"/>
      <c r="Q2714" s="45"/>
      <c r="R2714" s="45"/>
      <c r="S2714" s="44"/>
      <c r="AD2714" s="37"/>
    </row>
    <row r="2715" spans="1:30" s="14" customFormat="1" x14ac:dyDescent="0.15">
      <c r="A2715" s="1"/>
      <c r="B2715" s="1"/>
      <c r="F2715" s="19"/>
      <c r="L2715" s="18"/>
      <c r="P2715" s="45"/>
      <c r="Q2715" s="45"/>
      <c r="R2715" s="45"/>
      <c r="S2715" s="44"/>
      <c r="AD2715" s="37"/>
    </row>
    <row r="2716" spans="1:30" s="14" customFormat="1" x14ac:dyDescent="0.15">
      <c r="A2716" s="1"/>
      <c r="B2716" s="1"/>
      <c r="F2716" s="19"/>
      <c r="L2716" s="18"/>
      <c r="P2716" s="45"/>
      <c r="Q2716" s="45"/>
      <c r="R2716" s="45"/>
      <c r="S2716" s="44"/>
      <c r="AD2716" s="37"/>
    </row>
    <row r="2717" spans="1:30" s="14" customFormat="1" x14ac:dyDescent="0.15">
      <c r="A2717" s="1"/>
      <c r="B2717" s="1"/>
      <c r="F2717" s="19"/>
      <c r="L2717" s="18"/>
      <c r="P2717" s="45"/>
      <c r="Q2717" s="45"/>
      <c r="R2717" s="45"/>
      <c r="S2717" s="44"/>
      <c r="AD2717" s="37"/>
    </row>
    <row r="2718" spans="1:30" s="14" customFormat="1" x14ac:dyDescent="0.15">
      <c r="A2718" s="1"/>
      <c r="B2718" s="1"/>
      <c r="F2718" s="19"/>
      <c r="L2718" s="18"/>
      <c r="P2718" s="45"/>
      <c r="Q2718" s="45"/>
      <c r="R2718" s="45"/>
      <c r="S2718" s="44"/>
      <c r="AD2718" s="37"/>
    </row>
    <row r="2719" spans="1:30" s="14" customFormat="1" x14ac:dyDescent="0.15">
      <c r="A2719" s="1"/>
      <c r="B2719" s="1"/>
      <c r="F2719" s="19"/>
      <c r="L2719" s="18"/>
      <c r="P2719" s="45"/>
      <c r="Q2719" s="45"/>
      <c r="R2719" s="45"/>
      <c r="S2719" s="44"/>
      <c r="AD2719" s="37"/>
    </row>
    <row r="2720" spans="1:30" s="14" customFormat="1" x14ac:dyDescent="0.15">
      <c r="A2720" s="1"/>
      <c r="B2720" s="1"/>
      <c r="F2720" s="19"/>
      <c r="L2720" s="18"/>
      <c r="P2720" s="45"/>
      <c r="Q2720" s="45"/>
      <c r="R2720" s="45"/>
      <c r="S2720" s="44"/>
      <c r="AD2720" s="37"/>
    </row>
    <row r="2721" spans="1:30" s="14" customFormat="1" x14ac:dyDescent="0.15">
      <c r="A2721" s="1"/>
      <c r="B2721" s="1"/>
      <c r="F2721" s="19"/>
      <c r="L2721" s="18"/>
      <c r="P2721" s="45"/>
      <c r="Q2721" s="45"/>
      <c r="R2721" s="45"/>
      <c r="S2721" s="44"/>
      <c r="AD2721" s="37"/>
    </row>
    <row r="2722" spans="1:30" s="14" customFormat="1" x14ac:dyDescent="0.15">
      <c r="A2722" s="1"/>
      <c r="B2722" s="1"/>
      <c r="F2722" s="19"/>
      <c r="L2722" s="18"/>
      <c r="P2722" s="45"/>
      <c r="Q2722" s="45"/>
      <c r="R2722" s="45"/>
      <c r="S2722" s="44"/>
      <c r="AD2722" s="37"/>
    </row>
    <row r="2723" spans="1:30" s="14" customFormat="1" x14ac:dyDescent="0.15">
      <c r="A2723" s="1"/>
      <c r="B2723" s="1"/>
      <c r="F2723" s="19"/>
      <c r="L2723" s="18"/>
      <c r="P2723" s="45"/>
      <c r="Q2723" s="45"/>
      <c r="R2723" s="45"/>
      <c r="S2723" s="44"/>
      <c r="AD2723" s="37"/>
    </row>
    <row r="2724" spans="1:30" s="14" customFormat="1" x14ac:dyDescent="0.15">
      <c r="A2724" s="1"/>
      <c r="B2724" s="1"/>
      <c r="F2724" s="19"/>
      <c r="L2724" s="18"/>
      <c r="P2724" s="45"/>
      <c r="Q2724" s="45"/>
      <c r="R2724" s="45"/>
      <c r="S2724" s="44"/>
      <c r="AD2724" s="37"/>
    </row>
    <row r="2725" spans="1:30" s="14" customFormat="1" x14ac:dyDescent="0.15">
      <c r="A2725" s="1"/>
      <c r="B2725" s="1"/>
      <c r="F2725" s="19"/>
      <c r="L2725" s="18"/>
      <c r="P2725" s="45"/>
      <c r="Q2725" s="45"/>
      <c r="R2725" s="45"/>
      <c r="S2725" s="44"/>
      <c r="AD2725" s="37"/>
    </row>
    <row r="2726" spans="1:30" s="14" customFormat="1" x14ac:dyDescent="0.15">
      <c r="A2726" s="1"/>
      <c r="B2726" s="1"/>
      <c r="F2726" s="19"/>
      <c r="L2726" s="18"/>
      <c r="P2726" s="45"/>
      <c r="Q2726" s="45"/>
      <c r="R2726" s="45"/>
      <c r="S2726" s="44"/>
      <c r="AD2726" s="37"/>
    </row>
    <row r="2727" spans="1:30" s="14" customFormat="1" x14ac:dyDescent="0.15">
      <c r="A2727" s="1"/>
      <c r="B2727" s="1"/>
      <c r="F2727" s="19"/>
      <c r="L2727" s="18"/>
      <c r="P2727" s="45"/>
      <c r="Q2727" s="45"/>
      <c r="R2727" s="45"/>
      <c r="S2727" s="44"/>
      <c r="AD2727" s="37"/>
    </row>
    <row r="2728" spans="1:30" s="14" customFormat="1" x14ac:dyDescent="0.15">
      <c r="A2728" s="1"/>
      <c r="B2728" s="1"/>
      <c r="F2728" s="19"/>
      <c r="L2728" s="18"/>
      <c r="P2728" s="45"/>
      <c r="Q2728" s="45"/>
      <c r="R2728" s="45"/>
      <c r="S2728" s="44"/>
      <c r="AD2728" s="37"/>
    </row>
    <row r="2729" spans="1:30" s="14" customFormat="1" x14ac:dyDescent="0.15">
      <c r="A2729" s="1"/>
      <c r="B2729" s="1"/>
      <c r="F2729" s="19"/>
      <c r="L2729" s="18"/>
      <c r="P2729" s="45"/>
      <c r="Q2729" s="45"/>
      <c r="R2729" s="45"/>
      <c r="S2729" s="44"/>
      <c r="AD2729" s="37"/>
    </row>
    <row r="2730" spans="1:30" s="14" customFormat="1" x14ac:dyDescent="0.15">
      <c r="A2730" s="1"/>
      <c r="B2730" s="1"/>
      <c r="F2730" s="19"/>
      <c r="L2730" s="18"/>
      <c r="P2730" s="45"/>
      <c r="Q2730" s="45"/>
      <c r="R2730" s="45"/>
      <c r="S2730" s="44"/>
      <c r="AD2730" s="37"/>
    </row>
    <row r="2731" spans="1:30" s="14" customFormat="1" x14ac:dyDescent="0.15">
      <c r="A2731" s="1"/>
      <c r="B2731" s="1"/>
      <c r="F2731" s="19"/>
      <c r="L2731" s="18"/>
      <c r="P2731" s="45"/>
      <c r="Q2731" s="45"/>
      <c r="R2731" s="45"/>
      <c r="S2731" s="44"/>
      <c r="AD2731" s="37"/>
    </row>
    <row r="2732" spans="1:30" s="14" customFormat="1" x14ac:dyDescent="0.15">
      <c r="A2732" s="1"/>
      <c r="B2732" s="1"/>
      <c r="F2732" s="19"/>
      <c r="L2732" s="18"/>
      <c r="P2732" s="45"/>
      <c r="Q2732" s="45"/>
      <c r="R2732" s="45"/>
      <c r="S2732" s="44"/>
      <c r="AD2732" s="37"/>
    </row>
    <row r="2733" spans="1:30" s="14" customFormat="1" x14ac:dyDescent="0.15">
      <c r="A2733" s="1"/>
      <c r="B2733" s="1"/>
      <c r="F2733" s="19"/>
      <c r="L2733" s="18"/>
      <c r="P2733" s="45"/>
      <c r="Q2733" s="45"/>
      <c r="R2733" s="45"/>
      <c r="S2733" s="44"/>
      <c r="AD2733" s="37"/>
    </row>
    <row r="2734" spans="1:30" s="14" customFormat="1" x14ac:dyDescent="0.15">
      <c r="A2734" s="1"/>
      <c r="B2734" s="1"/>
      <c r="F2734" s="19"/>
      <c r="L2734" s="18"/>
      <c r="P2734" s="45"/>
      <c r="Q2734" s="45"/>
      <c r="R2734" s="45"/>
      <c r="S2734" s="44"/>
      <c r="AD2734" s="37"/>
    </row>
    <row r="2735" spans="1:30" s="14" customFormat="1" x14ac:dyDescent="0.15">
      <c r="A2735" s="1"/>
      <c r="B2735" s="1"/>
      <c r="F2735" s="19"/>
      <c r="L2735" s="18"/>
      <c r="P2735" s="45"/>
      <c r="Q2735" s="45"/>
      <c r="R2735" s="45"/>
      <c r="S2735" s="44"/>
      <c r="AD2735" s="37"/>
    </row>
    <row r="2736" spans="1:30" s="14" customFormat="1" x14ac:dyDescent="0.15">
      <c r="A2736" s="1"/>
      <c r="B2736" s="1"/>
      <c r="F2736" s="19"/>
      <c r="L2736" s="18"/>
      <c r="P2736" s="45"/>
      <c r="Q2736" s="45"/>
      <c r="R2736" s="45"/>
      <c r="S2736" s="44"/>
      <c r="AD2736" s="37"/>
    </row>
    <row r="2737" spans="1:30" s="14" customFormat="1" x14ac:dyDescent="0.15">
      <c r="A2737" s="1"/>
      <c r="B2737" s="1"/>
      <c r="F2737" s="19"/>
      <c r="L2737" s="18"/>
      <c r="P2737" s="45"/>
      <c r="Q2737" s="45"/>
      <c r="R2737" s="45"/>
      <c r="S2737" s="44"/>
      <c r="AD2737" s="37"/>
    </row>
    <row r="2738" spans="1:30" s="14" customFormat="1" x14ac:dyDescent="0.15">
      <c r="A2738" s="1"/>
      <c r="B2738" s="1"/>
      <c r="F2738" s="19"/>
      <c r="L2738" s="18"/>
      <c r="P2738" s="45"/>
      <c r="Q2738" s="45"/>
      <c r="R2738" s="45"/>
      <c r="S2738" s="44"/>
      <c r="AD2738" s="37"/>
    </row>
    <row r="2739" spans="1:30" s="14" customFormat="1" x14ac:dyDescent="0.15">
      <c r="A2739" s="1"/>
      <c r="B2739" s="1"/>
      <c r="F2739" s="19"/>
      <c r="L2739" s="18"/>
      <c r="P2739" s="45"/>
      <c r="Q2739" s="45"/>
      <c r="R2739" s="45"/>
      <c r="S2739" s="44"/>
      <c r="AD2739" s="37"/>
    </row>
    <row r="2740" spans="1:30" s="14" customFormat="1" x14ac:dyDescent="0.15">
      <c r="A2740" s="1"/>
      <c r="B2740" s="1"/>
      <c r="F2740" s="19"/>
      <c r="L2740" s="18"/>
      <c r="P2740" s="45"/>
      <c r="Q2740" s="45"/>
      <c r="R2740" s="45"/>
      <c r="S2740" s="44"/>
      <c r="AD2740" s="37"/>
    </row>
    <row r="2741" spans="1:30" s="14" customFormat="1" x14ac:dyDescent="0.15">
      <c r="A2741" s="1"/>
      <c r="B2741" s="1"/>
      <c r="F2741" s="19"/>
      <c r="L2741" s="18"/>
      <c r="P2741" s="45"/>
      <c r="Q2741" s="45"/>
      <c r="R2741" s="45"/>
      <c r="S2741" s="44"/>
      <c r="AD2741" s="37"/>
    </row>
    <row r="2742" spans="1:30" s="14" customFormat="1" x14ac:dyDescent="0.15">
      <c r="A2742" s="1"/>
      <c r="B2742" s="1"/>
      <c r="F2742" s="19"/>
      <c r="L2742" s="18"/>
      <c r="P2742" s="45"/>
      <c r="Q2742" s="45"/>
      <c r="R2742" s="45"/>
      <c r="S2742" s="44"/>
      <c r="AD2742" s="37"/>
    </row>
    <row r="2743" spans="1:30" s="14" customFormat="1" x14ac:dyDescent="0.15">
      <c r="A2743" s="1"/>
      <c r="B2743" s="1"/>
      <c r="F2743" s="19"/>
      <c r="L2743" s="18"/>
      <c r="P2743" s="45"/>
      <c r="Q2743" s="45"/>
      <c r="R2743" s="45"/>
      <c r="S2743" s="44"/>
      <c r="AD2743" s="37"/>
    </row>
    <row r="2744" spans="1:30" s="14" customFormat="1" x14ac:dyDescent="0.15">
      <c r="A2744" s="1"/>
      <c r="B2744" s="1"/>
      <c r="F2744" s="19"/>
      <c r="L2744" s="18"/>
      <c r="P2744" s="45"/>
      <c r="Q2744" s="45"/>
      <c r="R2744" s="45"/>
      <c r="S2744" s="44"/>
      <c r="AD2744" s="37"/>
    </row>
    <row r="2745" spans="1:30" s="14" customFormat="1" x14ac:dyDescent="0.15">
      <c r="A2745" s="1"/>
      <c r="B2745" s="1"/>
      <c r="F2745" s="19"/>
      <c r="L2745" s="18"/>
      <c r="P2745" s="45"/>
      <c r="Q2745" s="45"/>
      <c r="R2745" s="45"/>
      <c r="S2745" s="44"/>
      <c r="AD2745" s="37"/>
    </row>
    <row r="2746" spans="1:30" s="14" customFormat="1" x14ac:dyDescent="0.15">
      <c r="A2746" s="1"/>
      <c r="B2746" s="1"/>
      <c r="F2746" s="19"/>
      <c r="L2746" s="18"/>
      <c r="P2746" s="45"/>
      <c r="Q2746" s="45"/>
      <c r="R2746" s="45"/>
      <c r="S2746" s="44"/>
      <c r="AD2746" s="37"/>
    </row>
    <row r="2747" spans="1:30" s="14" customFormat="1" x14ac:dyDescent="0.15">
      <c r="A2747" s="1"/>
      <c r="B2747" s="1"/>
      <c r="F2747" s="19"/>
      <c r="L2747" s="18"/>
      <c r="P2747" s="45"/>
      <c r="Q2747" s="45"/>
      <c r="R2747" s="45"/>
      <c r="S2747" s="44"/>
      <c r="AD2747" s="37"/>
    </row>
    <row r="2748" spans="1:30" s="14" customFormat="1" x14ac:dyDescent="0.15">
      <c r="A2748" s="1"/>
      <c r="B2748" s="1"/>
      <c r="F2748" s="19"/>
      <c r="L2748" s="18"/>
      <c r="P2748" s="45"/>
      <c r="Q2748" s="45"/>
      <c r="R2748" s="45"/>
      <c r="S2748" s="44"/>
      <c r="AD2748" s="37"/>
    </row>
    <row r="2749" spans="1:30" s="14" customFormat="1" x14ac:dyDescent="0.15">
      <c r="A2749" s="1"/>
      <c r="B2749" s="1"/>
      <c r="F2749" s="19"/>
      <c r="L2749" s="18"/>
      <c r="P2749" s="45"/>
      <c r="Q2749" s="45"/>
      <c r="R2749" s="45"/>
      <c r="S2749" s="44"/>
      <c r="AD2749" s="37"/>
    </row>
    <row r="2750" spans="1:30" s="14" customFormat="1" x14ac:dyDescent="0.15">
      <c r="A2750" s="1"/>
      <c r="B2750" s="1"/>
      <c r="F2750" s="19"/>
      <c r="L2750" s="18"/>
      <c r="P2750" s="45"/>
      <c r="Q2750" s="45"/>
      <c r="R2750" s="45"/>
      <c r="S2750" s="44"/>
      <c r="AD2750" s="37"/>
    </row>
    <row r="2751" spans="1:30" s="14" customFormat="1" x14ac:dyDescent="0.15">
      <c r="A2751" s="1"/>
      <c r="B2751" s="1"/>
      <c r="F2751" s="19"/>
      <c r="L2751" s="18"/>
      <c r="P2751" s="45"/>
      <c r="Q2751" s="45"/>
      <c r="R2751" s="45"/>
      <c r="S2751" s="44"/>
      <c r="AD2751" s="37"/>
    </row>
    <row r="2752" spans="1:30" s="14" customFormat="1" x14ac:dyDescent="0.15">
      <c r="A2752" s="1"/>
      <c r="B2752" s="1"/>
      <c r="F2752" s="19"/>
      <c r="L2752" s="18"/>
      <c r="P2752" s="45"/>
      <c r="Q2752" s="45"/>
      <c r="R2752" s="45"/>
      <c r="S2752" s="44"/>
      <c r="AD2752" s="37"/>
    </row>
    <row r="2753" spans="1:30" s="14" customFormat="1" x14ac:dyDescent="0.15">
      <c r="A2753" s="1"/>
      <c r="B2753" s="1"/>
      <c r="F2753" s="19"/>
      <c r="L2753" s="18"/>
      <c r="P2753" s="45"/>
      <c r="Q2753" s="45"/>
      <c r="R2753" s="45"/>
      <c r="S2753" s="44"/>
      <c r="AD2753" s="37"/>
    </row>
    <row r="2754" spans="1:30" s="14" customFormat="1" x14ac:dyDescent="0.15">
      <c r="A2754" s="1"/>
      <c r="B2754" s="1"/>
      <c r="F2754" s="19"/>
      <c r="L2754" s="18"/>
      <c r="P2754" s="45"/>
      <c r="Q2754" s="45"/>
      <c r="R2754" s="45"/>
      <c r="S2754" s="44"/>
      <c r="AD2754" s="37"/>
    </row>
    <row r="2755" spans="1:30" s="14" customFormat="1" x14ac:dyDescent="0.15">
      <c r="A2755" s="1"/>
      <c r="B2755" s="1"/>
      <c r="F2755" s="19"/>
      <c r="L2755" s="18"/>
      <c r="P2755" s="45"/>
      <c r="Q2755" s="45"/>
      <c r="R2755" s="45"/>
      <c r="S2755" s="44"/>
      <c r="AD2755" s="37"/>
    </row>
    <row r="2756" spans="1:30" s="14" customFormat="1" x14ac:dyDescent="0.15">
      <c r="A2756" s="1"/>
      <c r="B2756" s="1"/>
      <c r="F2756" s="19"/>
      <c r="L2756" s="18"/>
      <c r="P2756" s="45"/>
      <c r="Q2756" s="45"/>
      <c r="R2756" s="45"/>
      <c r="S2756" s="44"/>
      <c r="AD2756" s="37"/>
    </row>
    <row r="2757" spans="1:30" s="14" customFormat="1" x14ac:dyDescent="0.15">
      <c r="A2757" s="1"/>
      <c r="B2757" s="1"/>
      <c r="F2757" s="19"/>
      <c r="L2757" s="18"/>
      <c r="P2757" s="45"/>
      <c r="Q2757" s="45"/>
      <c r="R2757" s="45"/>
      <c r="S2757" s="44"/>
      <c r="AD2757" s="37"/>
    </row>
    <row r="2758" spans="1:30" s="14" customFormat="1" x14ac:dyDescent="0.15">
      <c r="A2758" s="1"/>
      <c r="B2758" s="1"/>
      <c r="F2758" s="19"/>
      <c r="L2758" s="18"/>
      <c r="P2758" s="45"/>
      <c r="Q2758" s="45"/>
      <c r="R2758" s="45"/>
      <c r="S2758" s="44"/>
      <c r="AD2758" s="37"/>
    </row>
    <row r="2759" spans="1:30" s="14" customFormat="1" x14ac:dyDescent="0.15">
      <c r="A2759" s="1"/>
      <c r="B2759" s="1"/>
      <c r="F2759" s="19"/>
      <c r="L2759" s="18"/>
      <c r="P2759" s="45"/>
      <c r="Q2759" s="45"/>
      <c r="R2759" s="45"/>
      <c r="S2759" s="44"/>
      <c r="AD2759" s="37"/>
    </row>
    <row r="2760" spans="1:30" s="14" customFormat="1" x14ac:dyDescent="0.15">
      <c r="A2760" s="1"/>
      <c r="B2760" s="1"/>
      <c r="F2760" s="19"/>
      <c r="L2760" s="18"/>
      <c r="P2760" s="45"/>
      <c r="Q2760" s="45"/>
      <c r="R2760" s="45"/>
      <c r="S2760" s="44"/>
      <c r="AD2760" s="37"/>
    </row>
    <row r="2761" spans="1:30" s="14" customFormat="1" x14ac:dyDescent="0.15">
      <c r="A2761" s="1"/>
      <c r="B2761" s="1"/>
      <c r="F2761" s="19"/>
      <c r="L2761" s="18"/>
      <c r="P2761" s="45"/>
      <c r="Q2761" s="45"/>
      <c r="R2761" s="45"/>
      <c r="S2761" s="44"/>
      <c r="AD2761" s="37"/>
    </row>
    <row r="2762" spans="1:30" s="14" customFormat="1" x14ac:dyDescent="0.15">
      <c r="A2762" s="1"/>
      <c r="B2762" s="1"/>
      <c r="F2762" s="19"/>
      <c r="L2762" s="18"/>
      <c r="P2762" s="45"/>
      <c r="Q2762" s="45"/>
      <c r="R2762" s="45"/>
      <c r="S2762" s="44"/>
      <c r="AD2762" s="37"/>
    </row>
    <row r="2763" spans="1:30" s="14" customFormat="1" x14ac:dyDescent="0.15">
      <c r="A2763" s="1"/>
      <c r="B2763" s="1"/>
      <c r="F2763" s="19"/>
      <c r="L2763" s="18"/>
      <c r="P2763" s="45"/>
      <c r="Q2763" s="45"/>
      <c r="R2763" s="45"/>
      <c r="S2763" s="44"/>
      <c r="AD2763" s="37"/>
    </row>
    <row r="2764" spans="1:30" s="14" customFormat="1" x14ac:dyDescent="0.15">
      <c r="A2764" s="1"/>
      <c r="B2764" s="1"/>
      <c r="F2764" s="19"/>
      <c r="L2764" s="18"/>
      <c r="P2764" s="45"/>
      <c r="Q2764" s="45"/>
      <c r="R2764" s="45"/>
      <c r="S2764" s="44"/>
      <c r="AD2764" s="37"/>
    </row>
    <row r="2765" spans="1:30" s="14" customFormat="1" x14ac:dyDescent="0.15">
      <c r="A2765" s="1"/>
      <c r="B2765" s="1"/>
      <c r="F2765" s="19"/>
      <c r="L2765" s="18"/>
      <c r="P2765" s="45"/>
      <c r="Q2765" s="45"/>
      <c r="R2765" s="45"/>
      <c r="S2765" s="44"/>
      <c r="AD2765" s="37"/>
    </row>
    <row r="2766" spans="1:30" s="14" customFormat="1" x14ac:dyDescent="0.15">
      <c r="A2766" s="1"/>
      <c r="B2766" s="1"/>
      <c r="F2766" s="19"/>
      <c r="L2766" s="18"/>
      <c r="P2766" s="45"/>
      <c r="Q2766" s="45"/>
      <c r="R2766" s="45"/>
      <c r="S2766" s="44"/>
      <c r="AD2766" s="37"/>
    </row>
    <row r="2767" spans="1:30" s="14" customFormat="1" x14ac:dyDescent="0.15">
      <c r="A2767" s="1"/>
      <c r="B2767" s="1"/>
      <c r="F2767" s="19"/>
      <c r="L2767" s="18"/>
      <c r="P2767" s="45"/>
      <c r="Q2767" s="45"/>
      <c r="R2767" s="45"/>
      <c r="S2767" s="44"/>
      <c r="AD2767" s="37"/>
    </row>
    <row r="2768" spans="1:30" s="14" customFormat="1" x14ac:dyDescent="0.15">
      <c r="A2768" s="1"/>
      <c r="B2768" s="1"/>
      <c r="F2768" s="19"/>
      <c r="L2768" s="18"/>
      <c r="P2768" s="45"/>
      <c r="Q2768" s="45"/>
      <c r="R2768" s="45"/>
      <c r="S2768" s="44"/>
      <c r="AD2768" s="37"/>
    </row>
    <row r="2769" spans="1:30" s="14" customFormat="1" x14ac:dyDescent="0.15">
      <c r="A2769" s="1"/>
      <c r="B2769" s="1"/>
      <c r="F2769" s="19"/>
      <c r="L2769" s="18"/>
      <c r="P2769" s="45"/>
      <c r="Q2769" s="45"/>
      <c r="R2769" s="45"/>
      <c r="S2769" s="44"/>
      <c r="AD2769" s="37"/>
    </row>
    <row r="2770" spans="1:30" s="14" customFormat="1" x14ac:dyDescent="0.15">
      <c r="A2770" s="1"/>
      <c r="B2770" s="1"/>
      <c r="F2770" s="19"/>
      <c r="L2770" s="18"/>
      <c r="P2770" s="45"/>
      <c r="Q2770" s="45"/>
      <c r="R2770" s="45"/>
      <c r="S2770" s="44"/>
      <c r="AD2770" s="37"/>
    </row>
    <row r="2771" spans="1:30" s="14" customFormat="1" x14ac:dyDescent="0.15">
      <c r="A2771" s="1"/>
      <c r="B2771" s="1"/>
      <c r="F2771" s="19"/>
      <c r="L2771" s="18"/>
      <c r="P2771" s="45"/>
      <c r="Q2771" s="45"/>
      <c r="R2771" s="45"/>
      <c r="S2771" s="44"/>
      <c r="AD2771" s="37"/>
    </row>
    <row r="2772" spans="1:30" s="14" customFormat="1" x14ac:dyDescent="0.15">
      <c r="A2772" s="1"/>
      <c r="B2772" s="1"/>
      <c r="F2772" s="19"/>
      <c r="L2772" s="18"/>
      <c r="P2772" s="45"/>
      <c r="Q2772" s="45"/>
      <c r="R2772" s="45"/>
      <c r="S2772" s="44"/>
      <c r="AD2772" s="37"/>
    </row>
    <row r="2773" spans="1:30" s="14" customFormat="1" x14ac:dyDescent="0.15">
      <c r="A2773" s="1"/>
      <c r="B2773" s="1"/>
      <c r="F2773" s="19"/>
      <c r="L2773" s="18"/>
      <c r="P2773" s="45"/>
      <c r="Q2773" s="45"/>
      <c r="R2773" s="45"/>
      <c r="S2773" s="44"/>
      <c r="AD2773" s="37"/>
    </row>
    <row r="2774" spans="1:30" s="14" customFormat="1" x14ac:dyDescent="0.15">
      <c r="A2774" s="1"/>
      <c r="B2774" s="1"/>
      <c r="F2774" s="19"/>
      <c r="L2774" s="18"/>
      <c r="P2774" s="45"/>
      <c r="Q2774" s="45"/>
      <c r="R2774" s="45"/>
      <c r="S2774" s="44"/>
      <c r="AD2774" s="37"/>
    </row>
    <row r="2775" spans="1:30" s="14" customFormat="1" x14ac:dyDescent="0.15">
      <c r="A2775" s="1"/>
      <c r="B2775" s="1"/>
      <c r="F2775" s="19"/>
      <c r="L2775" s="18"/>
      <c r="P2775" s="45"/>
      <c r="Q2775" s="45"/>
      <c r="R2775" s="45"/>
      <c r="S2775" s="44"/>
      <c r="AD2775" s="37"/>
    </row>
    <row r="2776" spans="1:30" s="14" customFormat="1" x14ac:dyDescent="0.15">
      <c r="A2776" s="1"/>
      <c r="B2776" s="1"/>
      <c r="F2776" s="19"/>
      <c r="L2776" s="18"/>
      <c r="P2776" s="45"/>
      <c r="Q2776" s="45"/>
      <c r="R2776" s="45"/>
      <c r="S2776" s="44"/>
      <c r="AD2776" s="37"/>
    </row>
    <row r="2777" spans="1:30" s="14" customFormat="1" x14ac:dyDescent="0.15">
      <c r="A2777" s="1"/>
      <c r="B2777" s="1"/>
      <c r="F2777" s="19"/>
      <c r="L2777" s="18"/>
      <c r="P2777" s="45"/>
      <c r="Q2777" s="45"/>
      <c r="R2777" s="45"/>
      <c r="S2777" s="44"/>
      <c r="AD2777" s="37"/>
    </row>
    <row r="2778" spans="1:30" s="14" customFormat="1" x14ac:dyDescent="0.15">
      <c r="A2778" s="1"/>
      <c r="B2778" s="1"/>
      <c r="F2778" s="19"/>
      <c r="L2778" s="18"/>
      <c r="P2778" s="45"/>
      <c r="Q2778" s="45"/>
      <c r="R2778" s="45"/>
      <c r="S2778" s="44"/>
      <c r="AD2778" s="37"/>
    </row>
    <row r="2779" spans="1:30" s="14" customFormat="1" x14ac:dyDescent="0.15">
      <c r="A2779" s="1"/>
      <c r="B2779" s="1"/>
      <c r="F2779" s="19"/>
      <c r="L2779" s="18"/>
      <c r="P2779" s="45"/>
      <c r="Q2779" s="45"/>
      <c r="R2779" s="45"/>
      <c r="S2779" s="44"/>
      <c r="AD2779" s="37"/>
    </row>
    <row r="2780" spans="1:30" s="14" customFormat="1" x14ac:dyDescent="0.15">
      <c r="A2780" s="1"/>
      <c r="B2780" s="1"/>
      <c r="F2780" s="19"/>
      <c r="L2780" s="18"/>
      <c r="P2780" s="45"/>
      <c r="Q2780" s="45"/>
      <c r="R2780" s="45"/>
      <c r="S2780" s="44"/>
      <c r="AD2780" s="37"/>
    </row>
    <row r="2781" spans="1:30" s="14" customFormat="1" x14ac:dyDescent="0.15">
      <c r="A2781" s="1"/>
      <c r="B2781" s="1"/>
      <c r="F2781" s="19"/>
      <c r="L2781" s="18"/>
      <c r="P2781" s="45"/>
      <c r="Q2781" s="45"/>
      <c r="R2781" s="45"/>
      <c r="S2781" s="44"/>
      <c r="AD2781" s="37"/>
    </row>
    <row r="2782" spans="1:30" s="14" customFormat="1" x14ac:dyDescent="0.15">
      <c r="A2782" s="1"/>
      <c r="B2782" s="1"/>
      <c r="F2782" s="19"/>
      <c r="L2782" s="18"/>
      <c r="P2782" s="45"/>
      <c r="Q2782" s="45"/>
      <c r="R2782" s="45"/>
      <c r="S2782" s="44"/>
      <c r="AD2782" s="37"/>
    </row>
    <row r="2783" spans="1:30" s="14" customFormat="1" x14ac:dyDescent="0.15">
      <c r="A2783" s="1"/>
      <c r="B2783" s="1"/>
      <c r="F2783" s="19"/>
      <c r="L2783" s="18"/>
      <c r="P2783" s="45"/>
      <c r="Q2783" s="45"/>
      <c r="R2783" s="45"/>
      <c r="S2783" s="44"/>
      <c r="AD2783" s="37"/>
    </row>
    <row r="2784" spans="1:30" s="14" customFormat="1" x14ac:dyDescent="0.15">
      <c r="A2784" s="1"/>
      <c r="B2784" s="1"/>
      <c r="F2784" s="19"/>
      <c r="L2784" s="18"/>
      <c r="P2784" s="45"/>
      <c r="Q2784" s="45"/>
      <c r="R2784" s="45"/>
      <c r="S2784" s="44"/>
      <c r="AD2784" s="37"/>
    </row>
    <row r="2785" spans="1:30" s="14" customFormat="1" x14ac:dyDescent="0.15">
      <c r="A2785" s="1"/>
      <c r="B2785" s="1"/>
      <c r="F2785" s="19"/>
      <c r="L2785" s="18"/>
      <c r="P2785" s="45"/>
      <c r="Q2785" s="45"/>
      <c r="R2785" s="45"/>
      <c r="S2785" s="44"/>
      <c r="AD2785" s="37"/>
    </row>
    <row r="2786" spans="1:30" s="14" customFormat="1" x14ac:dyDescent="0.15">
      <c r="A2786" s="1"/>
      <c r="B2786" s="1"/>
      <c r="F2786" s="19"/>
      <c r="L2786" s="18"/>
      <c r="P2786" s="45"/>
      <c r="Q2786" s="45"/>
      <c r="R2786" s="45"/>
      <c r="S2786" s="44"/>
      <c r="AD2786" s="37"/>
    </row>
    <row r="2787" spans="1:30" s="14" customFormat="1" x14ac:dyDescent="0.15">
      <c r="A2787" s="1"/>
      <c r="B2787" s="1"/>
      <c r="F2787" s="19"/>
      <c r="L2787" s="18"/>
      <c r="P2787" s="45"/>
      <c r="Q2787" s="45"/>
      <c r="R2787" s="45"/>
      <c r="S2787" s="44"/>
      <c r="AD2787" s="37"/>
    </row>
    <row r="2788" spans="1:30" s="14" customFormat="1" x14ac:dyDescent="0.15">
      <c r="A2788" s="1"/>
      <c r="B2788" s="1"/>
      <c r="F2788" s="19"/>
      <c r="L2788" s="18"/>
      <c r="P2788" s="45"/>
      <c r="Q2788" s="45"/>
      <c r="R2788" s="45"/>
      <c r="S2788" s="44"/>
      <c r="AD2788" s="37"/>
    </row>
    <row r="2789" spans="1:30" s="14" customFormat="1" x14ac:dyDescent="0.15">
      <c r="A2789" s="1"/>
      <c r="B2789" s="1"/>
      <c r="F2789" s="19"/>
      <c r="L2789" s="18"/>
      <c r="P2789" s="45"/>
      <c r="Q2789" s="45"/>
      <c r="R2789" s="45"/>
      <c r="S2789" s="44"/>
      <c r="AD2789" s="37"/>
    </row>
    <row r="2790" spans="1:30" s="14" customFormat="1" x14ac:dyDescent="0.15">
      <c r="A2790" s="1"/>
      <c r="B2790" s="1"/>
      <c r="F2790" s="19"/>
      <c r="L2790" s="18"/>
      <c r="P2790" s="45"/>
      <c r="Q2790" s="45"/>
      <c r="R2790" s="45"/>
      <c r="S2790" s="44"/>
      <c r="AD2790" s="37"/>
    </row>
    <row r="2791" spans="1:30" s="14" customFormat="1" x14ac:dyDescent="0.15">
      <c r="A2791" s="1"/>
      <c r="B2791" s="1"/>
      <c r="F2791" s="19"/>
      <c r="L2791" s="18"/>
      <c r="P2791" s="45"/>
      <c r="Q2791" s="45"/>
      <c r="R2791" s="45"/>
      <c r="S2791" s="44"/>
      <c r="AD2791" s="37"/>
    </row>
    <row r="2792" spans="1:30" s="14" customFormat="1" x14ac:dyDescent="0.15">
      <c r="A2792" s="1"/>
      <c r="B2792" s="1"/>
      <c r="F2792" s="19"/>
      <c r="L2792" s="18"/>
      <c r="P2792" s="45"/>
      <c r="Q2792" s="45"/>
      <c r="R2792" s="45"/>
      <c r="S2792" s="44"/>
      <c r="AD2792" s="37"/>
    </row>
    <row r="2793" spans="1:30" s="14" customFormat="1" x14ac:dyDescent="0.15">
      <c r="A2793" s="1"/>
      <c r="B2793" s="1"/>
      <c r="F2793" s="19"/>
      <c r="L2793" s="18"/>
      <c r="P2793" s="45"/>
      <c r="Q2793" s="45"/>
      <c r="R2793" s="45"/>
      <c r="S2793" s="44"/>
      <c r="AD2793" s="37"/>
    </row>
    <row r="2794" spans="1:30" s="14" customFormat="1" x14ac:dyDescent="0.15">
      <c r="A2794" s="1"/>
      <c r="B2794" s="1"/>
      <c r="F2794" s="19"/>
      <c r="L2794" s="18"/>
      <c r="P2794" s="45"/>
      <c r="Q2794" s="45"/>
      <c r="R2794" s="45"/>
      <c r="S2794" s="44"/>
      <c r="AD2794" s="37"/>
    </row>
    <row r="2795" spans="1:30" s="14" customFormat="1" x14ac:dyDescent="0.15">
      <c r="A2795" s="1"/>
      <c r="B2795" s="1"/>
      <c r="F2795" s="19"/>
      <c r="L2795" s="18"/>
      <c r="P2795" s="45"/>
      <c r="Q2795" s="45"/>
      <c r="R2795" s="45"/>
      <c r="S2795" s="44"/>
      <c r="AD2795" s="37"/>
    </row>
    <row r="2796" spans="1:30" s="14" customFormat="1" x14ac:dyDescent="0.15">
      <c r="A2796" s="1"/>
      <c r="B2796" s="1"/>
      <c r="F2796" s="19"/>
      <c r="L2796" s="18"/>
      <c r="P2796" s="45"/>
      <c r="Q2796" s="45"/>
      <c r="R2796" s="45"/>
      <c r="S2796" s="44"/>
      <c r="AD2796" s="37"/>
    </row>
    <row r="2797" spans="1:30" s="14" customFormat="1" x14ac:dyDescent="0.15">
      <c r="A2797" s="1"/>
      <c r="B2797" s="1"/>
      <c r="F2797" s="19"/>
      <c r="L2797" s="18"/>
      <c r="P2797" s="45"/>
      <c r="Q2797" s="45"/>
      <c r="R2797" s="45"/>
      <c r="S2797" s="44"/>
      <c r="AD2797" s="37"/>
    </row>
    <row r="2798" spans="1:30" s="14" customFormat="1" x14ac:dyDescent="0.15">
      <c r="A2798" s="1"/>
      <c r="B2798" s="1"/>
      <c r="F2798" s="19"/>
      <c r="L2798" s="18"/>
      <c r="P2798" s="45"/>
      <c r="Q2798" s="45"/>
      <c r="R2798" s="45"/>
      <c r="S2798" s="44"/>
      <c r="AD2798" s="37"/>
    </row>
    <row r="2799" spans="1:30" s="14" customFormat="1" x14ac:dyDescent="0.15">
      <c r="A2799" s="1"/>
      <c r="B2799" s="1"/>
      <c r="F2799" s="19"/>
      <c r="L2799" s="18"/>
      <c r="P2799" s="45"/>
      <c r="Q2799" s="45"/>
      <c r="R2799" s="45"/>
      <c r="S2799" s="44"/>
      <c r="AD2799" s="37"/>
    </row>
    <row r="2800" spans="1:30" s="14" customFormat="1" x14ac:dyDescent="0.15">
      <c r="A2800" s="1"/>
      <c r="B2800" s="1"/>
      <c r="F2800" s="19"/>
      <c r="L2800" s="18"/>
      <c r="P2800" s="45"/>
      <c r="Q2800" s="45"/>
      <c r="R2800" s="45"/>
      <c r="S2800" s="44"/>
      <c r="AD2800" s="37"/>
    </row>
    <row r="2801" spans="1:30" s="14" customFormat="1" x14ac:dyDescent="0.15">
      <c r="A2801" s="1"/>
      <c r="B2801" s="1"/>
      <c r="F2801" s="19"/>
      <c r="L2801" s="18"/>
      <c r="P2801" s="45"/>
      <c r="Q2801" s="45"/>
      <c r="R2801" s="45"/>
      <c r="S2801" s="44"/>
      <c r="AD2801" s="37"/>
    </row>
    <row r="2802" spans="1:30" s="14" customFormat="1" x14ac:dyDescent="0.15">
      <c r="A2802" s="1"/>
      <c r="B2802" s="1"/>
      <c r="F2802" s="19"/>
      <c r="L2802" s="18"/>
      <c r="P2802" s="45"/>
      <c r="Q2802" s="45"/>
      <c r="R2802" s="45"/>
      <c r="S2802" s="44"/>
      <c r="AD2802" s="37"/>
    </row>
    <row r="2803" spans="1:30" s="14" customFormat="1" x14ac:dyDescent="0.15">
      <c r="A2803" s="1"/>
      <c r="B2803" s="1"/>
      <c r="F2803" s="19"/>
      <c r="L2803" s="18"/>
      <c r="P2803" s="45"/>
      <c r="Q2803" s="45"/>
      <c r="R2803" s="45"/>
      <c r="S2803" s="44"/>
      <c r="AD2803" s="37"/>
    </row>
    <row r="2804" spans="1:30" s="14" customFormat="1" x14ac:dyDescent="0.15">
      <c r="A2804" s="1"/>
      <c r="B2804" s="1"/>
      <c r="F2804" s="19"/>
      <c r="L2804" s="18"/>
      <c r="P2804" s="45"/>
      <c r="Q2804" s="45"/>
      <c r="R2804" s="45"/>
      <c r="S2804" s="44"/>
      <c r="AD2804" s="37"/>
    </row>
    <row r="2805" spans="1:30" s="14" customFormat="1" x14ac:dyDescent="0.15">
      <c r="A2805" s="1"/>
      <c r="B2805" s="1"/>
      <c r="F2805" s="19"/>
      <c r="L2805" s="18"/>
      <c r="P2805" s="45"/>
      <c r="Q2805" s="45"/>
      <c r="R2805" s="45"/>
      <c r="S2805" s="44"/>
      <c r="AD2805" s="37"/>
    </row>
    <row r="2806" spans="1:30" s="14" customFormat="1" x14ac:dyDescent="0.15">
      <c r="A2806" s="1"/>
      <c r="B2806" s="1"/>
      <c r="F2806" s="19"/>
      <c r="L2806" s="18"/>
      <c r="P2806" s="45"/>
      <c r="Q2806" s="45"/>
      <c r="R2806" s="45"/>
      <c r="S2806" s="44"/>
      <c r="AD2806" s="37"/>
    </row>
    <row r="2807" spans="1:30" s="14" customFormat="1" x14ac:dyDescent="0.15">
      <c r="A2807" s="1"/>
      <c r="B2807" s="1"/>
      <c r="F2807" s="19"/>
      <c r="L2807" s="18"/>
      <c r="P2807" s="45"/>
      <c r="Q2807" s="45"/>
      <c r="R2807" s="45"/>
      <c r="S2807" s="44"/>
      <c r="AD2807" s="37"/>
    </row>
    <row r="2808" spans="1:30" s="14" customFormat="1" x14ac:dyDescent="0.15">
      <c r="A2808" s="1"/>
      <c r="B2808" s="1"/>
      <c r="F2808" s="19"/>
      <c r="L2808" s="18"/>
      <c r="P2808" s="45"/>
      <c r="Q2808" s="45"/>
      <c r="R2808" s="45"/>
      <c r="S2808" s="44"/>
      <c r="AD2808" s="37"/>
    </row>
    <row r="2809" spans="1:30" s="14" customFormat="1" x14ac:dyDescent="0.15">
      <c r="A2809" s="1"/>
      <c r="B2809" s="1"/>
      <c r="F2809" s="19"/>
      <c r="L2809" s="18"/>
      <c r="P2809" s="45"/>
      <c r="Q2809" s="45"/>
      <c r="R2809" s="45"/>
      <c r="S2809" s="44"/>
      <c r="AD2809" s="37"/>
    </row>
    <row r="2810" spans="1:30" s="14" customFormat="1" x14ac:dyDescent="0.15">
      <c r="A2810" s="1"/>
      <c r="B2810" s="1"/>
      <c r="F2810" s="19"/>
      <c r="L2810" s="18"/>
      <c r="P2810" s="45"/>
      <c r="Q2810" s="45"/>
      <c r="R2810" s="45"/>
      <c r="S2810" s="44"/>
      <c r="AD2810" s="37"/>
    </row>
    <row r="2811" spans="1:30" s="14" customFormat="1" x14ac:dyDescent="0.15">
      <c r="A2811" s="1"/>
      <c r="B2811" s="1"/>
      <c r="F2811" s="19"/>
      <c r="L2811" s="18"/>
      <c r="P2811" s="45"/>
      <c r="Q2811" s="45"/>
      <c r="R2811" s="45"/>
      <c r="S2811" s="44"/>
      <c r="AD2811" s="37"/>
    </row>
    <row r="2812" spans="1:30" s="14" customFormat="1" x14ac:dyDescent="0.15">
      <c r="A2812" s="1"/>
      <c r="B2812" s="1"/>
      <c r="F2812" s="19"/>
      <c r="L2812" s="18"/>
      <c r="P2812" s="45"/>
      <c r="Q2812" s="45"/>
      <c r="R2812" s="45"/>
      <c r="S2812" s="44"/>
      <c r="AD2812" s="37"/>
    </row>
    <row r="2813" spans="1:30" s="14" customFormat="1" x14ac:dyDescent="0.15">
      <c r="A2813" s="1"/>
      <c r="B2813" s="1"/>
      <c r="F2813" s="19"/>
      <c r="L2813" s="18"/>
      <c r="P2813" s="45"/>
      <c r="Q2813" s="45"/>
      <c r="R2813" s="45"/>
      <c r="S2813" s="44"/>
      <c r="AD2813" s="37"/>
    </row>
    <row r="2814" spans="1:30" s="14" customFormat="1" x14ac:dyDescent="0.15">
      <c r="A2814" s="1"/>
      <c r="B2814" s="1"/>
      <c r="F2814" s="19"/>
      <c r="L2814" s="18"/>
      <c r="P2814" s="45"/>
      <c r="Q2814" s="45"/>
      <c r="R2814" s="45"/>
      <c r="S2814" s="44"/>
      <c r="AD2814" s="37"/>
    </row>
    <row r="2815" spans="1:30" s="14" customFormat="1" x14ac:dyDescent="0.15">
      <c r="A2815" s="1"/>
      <c r="B2815" s="1"/>
      <c r="F2815" s="19"/>
      <c r="L2815" s="18"/>
      <c r="P2815" s="45"/>
      <c r="Q2815" s="45"/>
      <c r="R2815" s="45"/>
      <c r="S2815" s="44"/>
      <c r="AD2815" s="37"/>
    </row>
    <row r="2816" spans="1:30" s="14" customFormat="1" x14ac:dyDescent="0.15">
      <c r="A2816" s="1"/>
      <c r="B2816" s="1"/>
      <c r="F2816" s="19"/>
      <c r="L2816" s="18"/>
      <c r="P2816" s="45"/>
      <c r="Q2816" s="45"/>
      <c r="R2816" s="45"/>
      <c r="S2816" s="44"/>
      <c r="AD2816" s="37"/>
    </row>
    <row r="2817" spans="1:30" s="14" customFormat="1" x14ac:dyDescent="0.15">
      <c r="A2817" s="1"/>
      <c r="B2817" s="1"/>
      <c r="F2817" s="19"/>
      <c r="L2817" s="18"/>
      <c r="P2817" s="45"/>
      <c r="Q2817" s="45"/>
      <c r="R2817" s="45"/>
      <c r="S2817" s="44"/>
      <c r="AD2817" s="37"/>
    </row>
    <row r="2818" spans="1:30" s="14" customFormat="1" x14ac:dyDescent="0.15">
      <c r="A2818" s="1"/>
      <c r="B2818" s="1"/>
      <c r="F2818" s="19"/>
      <c r="L2818" s="18"/>
      <c r="P2818" s="45"/>
      <c r="Q2818" s="45"/>
      <c r="R2818" s="45"/>
      <c r="S2818" s="44"/>
      <c r="AD2818" s="37"/>
    </row>
    <row r="2819" spans="1:30" s="14" customFormat="1" x14ac:dyDescent="0.15">
      <c r="A2819" s="1"/>
      <c r="B2819" s="1"/>
      <c r="F2819" s="19"/>
      <c r="L2819" s="18"/>
      <c r="P2819" s="45"/>
      <c r="Q2819" s="45"/>
      <c r="R2819" s="45"/>
      <c r="S2819" s="44"/>
      <c r="AD2819" s="37"/>
    </row>
    <row r="2820" spans="1:30" s="14" customFormat="1" x14ac:dyDescent="0.15">
      <c r="A2820" s="1"/>
      <c r="B2820" s="1"/>
      <c r="F2820" s="19"/>
      <c r="L2820" s="18"/>
      <c r="P2820" s="45"/>
      <c r="Q2820" s="45"/>
      <c r="R2820" s="45"/>
      <c r="S2820" s="44"/>
      <c r="AD2820" s="37"/>
    </row>
    <row r="2821" spans="1:30" s="14" customFormat="1" x14ac:dyDescent="0.15">
      <c r="A2821" s="1"/>
      <c r="B2821" s="1"/>
      <c r="F2821" s="19"/>
      <c r="L2821" s="18"/>
      <c r="P2821" s="45"/>
      <c r="Q2821" s="45"/>
      <c r="R2821" s="45"/>
      <c r="S2821" s="44"/>
      <c r="AD2821" s="37"/>
    </row>
    <row r="2822" spans="1:30" s="14" customFormat="1" x14ac:dyDescent="0.15">
      <c r="A2822" s="1"/>
      <c r="B2822" s="1"/>
      <c r="F2822" s="19"/>
      <c r="L2822" s="18"/>
      <c r="P2822" s="45"/>
      <c r="Q2822" s="45"/>
      <c r="R2822" s="45"/>
      <c r="S2822" s="44"/>
      <c r="AD2822" s="37"/>
    </row>
    <row r="2823" spans="1:30" s="14" customFormat="1" x14ac:dyDescent="0.15">
      <c r="A2823" s="1"/>
      <c r="B2823" s="1"/>
      <c r="F2823" s="19"/>
      <c r="L2823" s="18"/>
      <c r="P2823" s="45"/>
      <c r="Q2823" s="45"/>
      <c r="R2823" s="45"/>
      <c r="S2823" s="44"/>
      <c r="AD2823" s="37"/>
    </row>
    <row r="2824" spans="1:30" s="14" customFormat="1" x14ac:dyDescent="0.15">
      <c r="A2824" s="1"/>
      <c r="B2824" s="1"/>
      <c r="F2824" s="19"/>
      <c r="L2824" s="18"/>
      <c r="P2824" s="45"/>
      <c r="Q2824" s="45"/>
      <c r="R2824" s="45"/>
      <c r="S2824" s="44"/>
      <c r="AD2824" s="37"/>
    </row>
    <row r="2825" spans="1:30" s="14" customFormat="1" x14ac:dyDescent="0.15">
      <c r="A2825" s="1"/>
      <c r="B2825" s="1"/>
      <c r="F2825" s="19"/>
      <c r="L2825" s="18"/>
      <c r="P2825" s="45"/>
      <c r="Q2825" s="45"/>
      <c r="R2825" s="45"/>
      <c r="S2825" s="44"/>
      <c r="AD2825" s="37"/>
    </row>
    <row r="2826" spans="1:30" s="14" customFormat="1" x14ac:dyDescent="0.15">
      <c r="A2826" s="1"/>
      <c r="B2826" s="1"/>
      <c r="F2826" s="19"/>
      <c r="L2826" s="18"/>
      <c r="P2826" s="45"/>
      <c r="Q2826" s="45"/>
      <c r="R2826" s="45"/>
      <c r="S2826" s="44"/>
      <c r="AD2826" s="37"/>
    </row>
    <row r="2827" spans="1:30" s="14" customFormat="1" x14ac:dyDescent="0.15">
      <c r="A2827" s="1"/>
      <c r="B2827" s="1"/>
      <c r="F2827" s="19"/>
      <c r="L2827" s="18"/>
      <c r="P2827" s="45"/>
      <c r="Q2827" s="45"/>
      <c r="R2827" s="45"/>
      <c r="S2827" s="44"/>
      <c r="AD2827" s="37"/>
    </row>
    <row r="2828" spans="1:30" s="14" customFormat="1" x14ac:dyDescent="0.15">
      <c r="A2828" s="1"/>
      <c r="B2828" s="1"/>
      <c r="F2828" s="19"/>
      <c r="L2828" s="18"/>
      <c r="P2828" s="45"/>
      <c r="Q2828" s="45"/>
      <c r="R2828" s="45"/>
      <c r="S2828" s="44"/>
      <c r="AD2828" s="37"/>
    </row>
    <row r="2829" spans="1:30" s="14" customFormat="1" x14ac:dyDescent="0.15">
      <c r="A2829" s="1"/>
      <c r="B2829" s="1"/>
      <c r="F2829" s="19"/>
      <c r="L2829" s="18"/>
      <c r="P2829" s="45"/>
      <c r="Q2829" s="45"/>
      <c r="R2829" s="45"/>
      <c r="S2829" s="44"/>
      <c r="AD2829" s="37"/>
    </row>
    <row r="2830" spans="1:30" s="14" customFormat="1" x14ac:dyDescent="0.15">
      <c r="A2830" s="1"/>
      <c r="B2830" s="1"/>
      <c r="F2830" s="19"/>
      <c r="L2830" s="18"/>
      <c r="P2830" s="45"/>
      <c r="Q2830" s="45"/>
      <c r="R2830" s="45"/>
      <c r="S2830" s="44"/>
      <c r="AD2830" s="37"/>
    </row>
    <row r="2831" spans="1:30" s="14" customFormat="1" x14ac:dyDescent="0.15">
      <c r="A2831" s="1"/>
      <c r="B2831" s="1"/>
      <c r="F2831" s="19"/>
      <c r="L2831" s="18"/>
      <c r="P2831" s="45"/>
      <c r="Q2831" s="45"/>
      <c r="R2831" s="45"/>
      <c r="S2831" s="44"/>
      <c r="AD2831" s="37"/>
    </row>
    <row r="2832" spans="1:30" s="14" customFormat="1" x14ac:dyDescent="0.15">
      <c r="A2832" s="1"/>
      <c r="B2832" s="1"/>
      <c r="F2832" s="19"/>
      <c r="L2832" s="18"/>
      <c r="P2832" s="45"/>
      <c r="Q2832" s="45"/>
      <c r="R2832" s="45"/>
      <c r="S2832" s="44"/>
      <c r="AD2832" s="37"/>
    </row>
    <row r="2833" spans="1:30" s="14" customFormat="1" x14ac:dyDescent="0.15">
      <c r="A2833" s="1"/>
      <c r="B2833" s="1"/>
      <c r="F2833" s="19"/>
      <c r="L2833" s="18"/>
      <c r="P2833" s="45"/>
      <c r="Q2833" s="45"/>
      <c r="R2833" s="45"/>
      <c r="S2833" s="44"/>
      <c r="AD2833" s="37"/>
    </row>
    <row r="2834" spans="1:30" s="14" customFormat="1" x14ac:dyDescent="0.15">
      <c r="A2834" s="1"/>
      <c r="B2834" s="1"/>
      <c r="F2834" s="19"/>
      <c r="L2834" s="18"/>
      <c r="P2834" s="45"/>
      <c r="Q2834" s="45"/>
      <c r="R2834" s="45"/>
      <c r="S2834" s="44"/>
      <c r="AD2834" s="37"/>
    </row>
    <row r="2835" spans="1:30" s="14" customFormat="1" x14ac:dyDescent="0.15">
      <c r="A2835" s="1"/>
      <c r="B2835" s="1"/>
      <c r="F2835" s="19"/>
      <c r="L2835" s="18"/>
      <c r="P2835" s="45"/>
      <c r="Q2835" s="45"/>
      <c r="R2835" s="45"/>
      <c r="S2835" s="44"/>
      <c r="AD2835" s="37"/>
    </row>
    <row r="2836" spans="1:30" s="14" customFormat="1" x14ac:dyDescent="0.15">
      <c r="A2836" s="1"/>
      <c r="B2836" s="1"/>
      <c r="F2836" s="19"/>
      <c r="L2836" s="18"/>
      <c r="P2836" s="45"/>
      <c r="Q2836" s="45"/>
      <c r="R2836" s="45"/>
      <c r="S2836" s="44"/>
      <c r="AD2836" s="37"/>
    </row>
    <row r="2837" spans="1:30" s="14" customFormat="1" x14ac:dyDescent="0.15">
      <c r="A2837" s="1"/>
      <c r="B2837" s="1"/>
      <c r="F2837" s="19"/>
      <c r="L2837" s="18"/>
      <c r="P2837" s="45"/>
      <c r="Q2837" s="45"/>
      <c r="R2837" s="45"/>
      <c r="S2837" s="44"/>
      <c r="AD2837" s="37"/>
    </row>
    <row r="2838" spans="1:30" s="14" customFormat="1" x14ac:dyDescent="0.15">
      <c r="A2838" s="1"/>
      <c r="B2838" s="1"/>
      <c r="F2838" s="19"/>
      <c r="L2838" s="18"/>
      <c r="P2838" s="45"/>
      <c r="Q2838" s="45"/>
      <c r="R2838" s="45"/>
      <c r="S2838" s="44"/>
      <c r="AD2838" s="37"/>
    </row>
    <row r="2839" spans="1:30" s="14" customFormat="1" x14ac:dyDescent="0.15">
      <c r="A2839" s="1"/>
      <c r="B2839" s="1"/>
      <c r="F2839" s="19"/>
      <c r="L2839" s="18"/>
      <c r="P2839" s="45"/>
      <c r="Q2839" s="45"/>
      <c r="R2839" s="45"/>
      <c r="S2839" s="44"/>
      <c r="AD2839" s="37"/>
    </row>
    <row r="2840" spans="1:30" s="14" customFormat="1" x14ac:dyDescent="0.15">
      <c r="A2840" s="1"/>
      <c r="B2840" s="1"/>
      <c r="F2840" s="19"/>
      <c r="L2840" s="18"/>
      <c r="P2840" s="45"/>
      <c r="Q2840" s="45"/>
      <c r="R2840" s="45"/>
      <c r="S2840" s="44"/>
      <c r="AD2840" s="37"/>
    </row>
    <row r="2841" spans="1:30" s="14" customFormat="1" x14ac:dyDescent="0.15">
      <c r="A2841" s="1"/>
      <c r="B2841" s="1"/>
      <c r="F2841" s="19"/>
      <c r="L2841" s="18"/>
      <c r="P2841" s="45"/>
      <c r="Q2841" s="45"/>
      <c r="R2841" s="45"/>
      <c r="S2841" s="44"/>
      <c r="AD2841" s="37"/>
    </row>
    <row r="2842" spans="1:30" s="14" customFormat="1" x14ac:dyDescent="0.15">
      <c r="A2842" s="1"/>
      <c r="B2842" s="1"/>
      <c r="F2842" s="19"/>
      <c r="L2842" s="18"/>
      <c r="P2842" s="45"/>
      <c r="Q2842" s="45"/>
      <c r="R2842" s="45"/>
      <c r="S2842" s="44"/>
      <c r="AD2842" s="37"/>
    </row>
    <row r="2843" spans="1:30" s="14" customFormat="1" x14ac:dyDescent="0.15">
      <c r="A2843" s="1"/>
      <c r="B2843" s="1"/>
      <c r="F2843" s="19"/>
      <c r="L2843" s="18"/>
      <c r="P2843" s="45"/>
      <c r="Q2843" s="45"/>
      <c r="R2843" s="45"/>
      <c r="S2843" s="44"/>
      <c r="AD2843" s="37"/>
    </row>
    <row r="2844" spans="1:30" s="14" customFormat="1" x14ac:dyDescent="0.15">
      <c r="A2844" s="1"/>
      <c r="B2844" s="1"/>
      <c r="F2844" s="19"/>
      <c r="L2844" s="18"/>
      <c r="P2844" s="45"/>
      <c r="Q2844" s="45"/>
      <c r="R2844" s="45"/>
      <c r="S2844" s="44"/>
      <c r="AD2844" s="37"/>
    </row>
    <row r="2845" spans="1:30" s="14" customFormat="1" x14ac:dyDescent="0.15">
      <c r="A2845" s="1"/>
      <c r="B2845" s="1"/>
      <c r="F2845" s="19"/>
      <c r="L2845" s="18"/>
      <c r="P2845" s="45"/>
      <c r="Q2845" s="45"/>
      <c r="R2845" s="45"/>
      <c r="S2845" s="44"/>
      <c r="AD2845" s="37"/>
    </row>
    <row r="2846" spans="1:30" s="14" customFormat="1" x14ac:dyDescent="0.15">
      <c r="A2846" s="1"/>
      <c r="B2846" s="1"/>
      <c r="F2846" s="19"/>
      <c r="L2846" s="18"/>
      <c r="P2846" s="45"/>
      <c r="Q2846" s="45"/>
      <c r="R2846" s="45"/>
      <c r="S2846" s="44"/>
      <c r="AD2846" s="37"/>
    </row>
    <row r="2847" spans="1:30" s="14" customFormat="1" x14ac:dyDescent="0.15">
      <c r="A2847" s="1"/>
      <c r="B2847" s="1"/>
      <c r="F2847" s="19"/>
      <c r="L2847" s="18"/>
      <c r="P2847" s="45"/>
      <c r="Q2847" s="45"/>
      <c r="R2847" s="45"/>
      <c r="S2847" s="44"/>
      <c r="AD2847" s="37"/>
    </row>
    <row r="2848" spans="1:30" s="14" customFormat="1" x14ac:dyDescent="0.15">
      <c r="A2848" s="1"/>
      <c r="B2848" s="1"/>
      <c r="F2848" s="19"/>
      <c r="L2848" s="18"/>
      <c r="P2848" s="45"/>
      <c r="Q2848" s="45"/>
      <c r="R2848" s="45"/>
      <c r="S2848" s="44"/>
      <c r="AD2848" s="37"/>
    </row>
    <row r="2849" spans="1:30" s="14" customFormat="1" x14ac:dyDescent="0.15">
      <c r="A2849" s="1"/>
      <c r="B2849" s="1"/>
      <c r="F2849" s="19"/>
      <c r="L2849" s="18"/>
      <c r="P2849" s="45"/>
      <c r="Q2849" s="45"/>
      <c r="R2849" s="45"/>
      <c r="S2849" s="44"/>
      <c r="AD2849" s="37"/>
    </row>
    <row r="2850" spans="1:30" s="14" customFormat="1" x14ac:dyDescent="0.15">
      <c r="A2850" s="1"/>
      <c r="B2850" s="1"/>
      <c r="F2850" s="19"/>
      <c r="L2850" s="18"/>
      <c r="P2850" s="45"/>
      <c r="Q2850" s="45"/>
      <c r="R2850" s="45"/>
      <c r="S2850" s="44"/>
      <c r="AD2850" s="37"/>
    </row>
    <row r="2851" spans="1:30" s="14" customFormat="1" x14ac:dyDescent="0.15">
      <c r="A2851" s="1"/>
      <c r="B2851" s="1"/>
      <c r="F2851" s="19"/>
      <c r="L2851" s="18"/>
      <c r="P2851" s="45"/>
      <c r="Q2851" s="45"/>
      <c r="R2851" s="45"/>
      <c r="S2851" s="44"/>
      <c r="AD2851" s="37"/>
    </row>
    <row r="2852" spans="1:30" s="14" customFormat="1" x14ac:dyDescent="0.15">
      <c r="A2852" s="1"/>
      <c r="B2852" s="1"/>
      <c r="F2852" s="19"/>
      <c r="L2852" s="18"/>
      <c r="P2852" s="45"/>
      <c r="Q2852" s="45"/>
      <c r="R2852" s="45"/>
      <c r="S2852" s="44"/>
      <c r="AD2852" s="37"/>
    </row>
    <row r="2853" spans="1:30" s="14" customFormat="1" x14ac:dyDescent="0.15">
      <c r="A2853" s="1"/>
      <c r="B2853" s="1"/>
      <c r="F2853" s="19"/>
      <c r="L2853" s="18"/>
      <c r="P2853" s="45"/>
      <c r="Q2853" s="45"/>
      <c r="R2853" s="45"/>
      <c r="S2853" s="44"/>
      <c r="AD2853" s="37"/>
    </row>
    <row r="2854" spans="1:30" s="14" customFormat="1" x14ac:dyDescent="0.15">
      <c r="A2854" s="1"/>
      <c r="B2854" s="1"/>
      <c r="F2854" s="19"/>
      <c r="L2854" s="18"/>
      <c r="P2854" s="45"/>
      <c r="Q2854" s="45"/>
      <c r="R2854" s="45"/>
      <c r="S2854" s="44"/>
      <c r="AD2854" s="37"/>
    </row>
    <row r="2855" spans="1:30" s="14" customFormat="1" x14ac:dyDescent="0.15">
      <c r="A2855" s="1"/>
      <c r="B2855" s="1"/>
      <c r="F2855" s="19"/>
      <c r="L2855" s="18"/>
      <c r="P2855" s="45"/>
      <c r="Q2855" s="45"/>
      <c r="R2855" s="45"/>
      <c r="S2855" s="44"/>
      <c r="AD2855" s="37"/>
    </row>
    <row r="2856" spans="1:30" s="14" customFormat="1" x14ac:dyDescent="0.15">
      <c r="A2856" s="1"/>
      <c r="B2856" s="1"/>
      <c r="F2856" s="19"/>
      <c r="L2856" s="18"/>
      <c r="P2856" s="45"/>
      <c r="Q2856" s="45"/>
      <c r="R2856" s="45"/>
      <c r="S2856" s="44"/>
      <c r="AD2856" s="37"/>
    </row>
    <row r="2857" spans="1:30" s="14" customFormat="1" x14ac:dyDescent="0.15">
      <c r="A2857" s="1"/>
      <c r="B2857" s="1"/>
      <c r="F2857" s="19"/>
      <c r="L2857" s="18"/>
      <c r="P2857" s="45"/>
      <c r="Q2857" s="45"/>
      <c r="R2857" s="45"/>
      <c r="S2857" s="44"/>
      <c r="AD2857" s="37"/>
    </row>
    <row r="2858" spans="1:30" s="14" customFormat="1" x14ac:dyDescent="0.15">
      <c r="A2858" s="1"/>
      <c r="B2858" s="1"/>
      <c r="F2858" s="19"/>
      <c r="L2858" s="18"/>
      <c r="P2858" s="45"/>
      <c r="Q2858" s="45"/>
      <c r="R2858" s="45"/>
      <c r="S2858" s="44"/>
      <c r="AD2858" s="37"/>
    </row>
    <row r="2859" spans="1:30" s="14" customFormat="1" x14ac:dyDescent="0.15">
      <c r="A2859" s="1"/>
      <c r="B2859" s="1"/>
      <c r="F2859" s="19"/>
      <c r="L2859" s="18"/>
      <c r="P2859" s="45"/>
      <c r="Q2859" s="45"/>
      <c r="R2859" s="45"/>
      <c r="S2859" s="44"/>
      <c r="AD2859" s="37"/>
    </row>
    <row r="2860" spans="1:30" s="14" customFormat="1" x14ac:dyDescent="0.15">
      <c r="A2860" s="1"/>
      <c r="B2860" s="1"/>
      <c r="F2860" s="19"/>
      <c r="L2860" s="18"/>
      <c r="P2860" s="45"/>
      <c r="Q2860" s="45"/>
      <c r="R2860" s="45"/>
      <c r="S2860" s="44"/>
      <c r="AD2860" s="37"/>
    </row>
    <row r="2861" spans="1:30" s="14" customFormat="1" x14ac:dyDescent="0.15">
      <c r="A2861" s="1"/>
      <c r="B2861" s="1"/>
      <c r="F2861" s="19"/>
      <c r="L2861" s="18"/>
      <c r="P2861" s="45"/>
      <c r="Q2861" s="45"/>
      <c r="R2861" s="45"/>
      <c r="S2861" s="44"/>
      <c r="AD2861" s="37"/>
    </row>
    <row r="2862" spans="1:30" s="14" customFormat="1" x14ac:dyDescent="0.15">
      <c r="A2862" s="1"/>
      <c r="B2862" s="1"/>
      <c r="F2862" s="19"/>
      <c r="L2862" s="18"/>
      <c r="P2862" s="45"/>
      <c r="Q2862" s="45"/>
      <c r="R2862" s="45"/>
      <c r="S2862" s="44"/>
      <c r="AD2862" s="37"/>
    </row>
    <row r="2863" spans="1:30" s="14" customFormat="1" x14ac:dyDescent="0.15">
      <c r="A2863" s="1"/>
      <c r="B2863" s="1"/>
      <c r="F2863" s="19"/>
      <c r="L2863" s="18"/>
      <c r="P2863" s="45"/>
      <c r="Q2863" s="45"/>
      <c r="R2863" s="45"/>
      <c r="S2863" s="44"/>
      <c r="AD2863" s="37"/>
    </row>
    <row r="2864" spans="1:30" s="14" customFormat="1" x14ac:dyDescent="0.15">
      <c r="A2864" s="1"/>
      <c r="B2864" s="1"/>
      <c r="F2864" s="19"/>
      <c r="L2864" s="18"/>
      <c r="P2864" s="45"/>
      <c r="Q2864" s="45"/>
      <c r="R2864" s="45"/>
      <c r="S2864" s="44"/>
      <c r="AD2864" s="37"/>
    </row>
    <row r="2865" spans="1:30" s="14" customFormat="1" x14ac:dyDescent="0.15">
      <c r="A2865" s="1"/>
      <c r="B2865" s="1"/>
      <c r="F2865" s="19"/>
      <c r="L2865" s="18"/>
      <c r="P2865" s="45"/>
      <c r="Q2865" s="45"/>
      <c r="R2865" s="45"/>
      <c r="S2865" s="44"/>
      <c r="AD2865" s="37"/>
    </row>
    <row r="2866" spans="1:30" s="14" customFormat="1" x14ac:dyDescent="0.15">
      <c r="A2866" s="1"/>
      <c r="B2866" s="1"/>
      <c r="F2866" s="19"/>
      <c r="L2866" s="18"/>
      <c r="P2866" s="45"/>
      <c r="Q2866" s="45"/>
      <c r="R2866" s="45"/>
      <c r="S2866" s="44"/>
      <c r="AD2866" s="37"/>
    </row>
    <row r="2867" spans="1:30" s="14" customFormat="1" x14ac:dyDescent="0.15">
      <c r="A2867" s="1"/>
      <c r="B2867" s="1"/>
      <c r="F2867" s="19"/>
      <c r="L2867" s="18"/>
      <c r="P2867" s="45"/>
      <c r="Q2867" s="45"/>
      <c r="R2867" s="45"/>
      <c r="S2867" s="44"/>
      <c r="AD2867" s="37"/>
    </row>
    <row r="2868" spans="1:30" s="14" customFormat="1" x14ac:dyDescent="0.15">
      <c r="A2868" s="1"/>
      <c r="B2868" s="1"/>
      <c r="F2868" s="19"/>
      <c r="L2868" s="18"/>
      <c r="P2868" s="45"/>
      <c r="Q2868" s="45"/>
      <c r="R2868" s="45"/>
      <c r="S2868" s="44"/>
      <c r="AD2868" s="37"/>
    </row>
    <row r="2869" spans="1:30" s="14" customFormat="1" x14ac:dyDescent="0.15">
      <c r="A2869" s="1"/>
      <c r="B2869" s="1"/>
      <c r="F2869" s="19"/>
      <c r="L2869" s="18"/>
      <c r="P2869" s="45"/>
      <c r="Q2869" s="45"/>
      <c r="R2869" s="45"/>
      <c r="S2869" s="44"/>
      <c r="AD2869" s="37"/>
    </row>
    <row r="2870" spans="1:30" s="14" customFormat="1" x14ac:dyDescent="0.15">
      <c r="A2870" s="1"/>
      <c r="B2870" s="1"/>
      <c r="F2870" s="19"/>
      <c r="L2870" s="18"/>
      <c r="P2870" s="45"/>
      <c r="Q2870" s="45"/>
      <c r="R2870" s="45"/>
      <c r="S2870" s="44"/>
      <c r="AD2870" s="37"/>
    </row>
    <row r="2871" spans="1:30" s="14" customFormat="1" x14ac:dyDescent="0.15">
      <c r="A2871" s="1"/>
      <c r="B2871" s="1"/>
      <c r="F2871" s="19"/>
      <c r="L2871" s="18"/>
      <c r="P2871" s="45"/>
      <c r="Q2871" s="45"/>
      <c r="R2871" s="45"/>
      <c r="S2871" s="44"/>
      <c r="AD2871" s="37"/>
    </row>
    <row r="2872" spans="1:30" s="14" customFormat="1" x14ac:dyDescent="0.15">
      <c r="A2872" s="1"/>
      <c r="B2872" s="1"/>
      <c r="F2872" s="19"/>
      <c r="L2872" s="18"/>
      <c r="P2872" s="45"/>
      <c r="Q2872" s="45"/>
      <c r="R2872" s="45"/>
      <c r="S2872" s="44"/>
      <c r="AD2872" s="37"/>
    </row>
    <row r="2873" spans="1:30" s="14" customFormat="1" x14ac:dyDescent="0.15">
      <c r="A2873" s="1"/>
      <c r="B2873" s="1"/>
      <c r="F2873" s="19"/>
      <c r="L2873" s="18"/>
      <c r="P2873" s="45"/>
      <c r="Q2873" s="45"/>
      <c r="R2873" s="45"/>
      <c r="S2873" s="44"/>
      <c r="AD2873" s="37"/>
    </row>
    <row r="2874" spans="1:30" s="14" customFormat="1" x14ac:dyDescent="0.15">
      <c r="A2874" s="1"/>
      <c r="B2874" s="1"/>
      <c r="F2874" s="19"/>
      <c r="L2874" s="18"/>
      <c r="P2874" s="45"/>
      <c r="Q2874" s="45"/>
      <c r="R2874" s="45"/>
      <c r="S2874" s="44"/>
      <c r="AD2874" s="37"/>
    </row>
    <row r="2875" spans="1:30" s="14" customFormat="1" x14ac:dyDescent="0.15">
      <c r="A2875" s="1"/>
      <c r="B2875" s="1"/>
      <c r="F2875" s="19"/>
      <c r="L2875" s="18"/>
      <c r="P2875" s="45"/>
      <c r="Q2875" s="45"/>
      <c r="R2875" s="45"/>
      <c r="S2875" s="44"/>
      <c r="AD2875" s="37"/>
    </row>
    <row r="2876" spans="1:30" s="14" customFormat="1" x14ac:dyDescent="0.15">
      <c r="A2876" s="1"/>
      <c r="B2876" s="1"/>
      <c r="F2876" s="19"/>
      <c r="L2876" s="18"/>
      <c r="P2876" s="45"/>
      <c r="Q2876" s="45"/>
      <c r="R2876" s="45"/>
      <c r="S2876" s="44"/>
      <c r="AD2876" s="37"/>
    </row>
    <row r="2877" spans="1:30" s="14" customFormat="1" x14ac:dyDescent="0.15">
      <c r="A2877" s="1"/>
      <c r="B2877" s="1"/>
      <c r="F2877" s="19"/>
      <c r="L2877" s="18"/>
      <c r="P2877" s="45"/>
      <c r="Q2877" s="45"/>
      <c r="R2877" s="45"/>
      <c r="S2877" s="44"/>
      <c r="AD2877" s="37"/>
    </row>
    <row r="2878" spans="1:30" s="14" customFormat="1" x14ac:dyDescent="0.15">
      <c r="A2878" s="1"/>
      <c r="B2878" s="1"/>
      <c r="F2878" s="19"/>
      <c r="L2878" s="18"/>
      <c r="P2878" s="45"/>
      <c r="Q2878" s="45"/>
      <c r="R2878" s="45"/>
      <c r="S2878" s="44"/>
      <c r="AD2878" s="37"/>
    </row>
    <row r="2879" spans="1:30" s="14" customFormat="1" x14ac:dyDescent="0.15">
      <c r="A2879" s="1"/>
      <c r="B2879" s="1"/>
      <c r="F2879" s="19"/>
      <c r="L2879" s="18"/>
      <c r="P2879" s="45"/>
      <c r="Q2879" s="45"/>
      <c r="R2879" s="45"/>
      <c r="S2879" s="44"/>
      <c r="AD2879" s="37"/>
    </row>
    <row r="2880" spans="1:30" s="14" customFormat="1" x14ac:dyDescent="0.15">
      <c r="A2880" s="1"/>
      <c r="B2880" s="1"/>
      <c r="F2880" s="19"/>
      <c r="L2880" s="18"/>
      <c r="P2880" s="45"/>
      <c r="Q2880" s="45"/>
      <c r="R2880" s="45"/>
      <c r="S2880" s="44"/>
      <c r="AD2880" s="37"/>
    </row>
    <row r="2881" spans="1:30" s="14" customFormat="1" x14ac:dyDescent="0.15">
      <c r="A2881" s="1"/>
      <c r="B2881" s="1"/>
      <c r="F2881" s="19"/>
      <c r="L2881" s="18"/>
      <c r="P2881" s="45"/>
      <c r="Q2881" s="45"/>
      <c r="R2881" s="45"/>
      <c r="S2881" s="44"/>
      <c r="AD2881" s="37"/>
    </row>
    <row r="2882" spans="1:30" s="14" customFormat="1" x14ac:dyDescent="0.15">
      <c r="A2882" s="1"/>
      <c r="B2882" s="1"/>
      <c r="F2882" s="19"/>
      <c r="L2882" s="18"/>
      <c r="P2882" s="45"/>
      <c r="Q2882" s="45"/>
      <c r="R2882" s="45"/>
      <c r="S2882" s="44"/>
      <c r="AD2882" s="37"/>
    </row>
    <row r="2883" spans="1:30" s="14" customFormat="1" x14ac:dyDescent="0.15">
      <c r="A2883" s="1"/>
      <c r="B2883" s="1"/>
      <c r="F2883" s="19"/>
      <c r="L2883" s="18"/>
      <c r="P2883" s="45"/>
      <c r="Q2883" s="45"/>
      <c r="R2883" s="45"/>
      <c r="S2883" s="44"/>
      <c r="AD2883" s="37"/>
    </row>
    <row r="2884" spans="1:30" s="14" customFormat="1" x14ac:dyDescent="0.15">
      <c r="A2884" s="1"/>
      <c r="B2884" s="1"/>
      <c r="F2884" s="19"/>
      <c r="L2884" s="18"/>
      <c r="P2884" s="45"/>
      <c r="Q2884" s="45"/>
      <c r="R2884" s="45"/>
      <c r="S2884" s="44"/>
      <c r="AD2884" s="37"/>
    </row>
    <row r="2885" spans="1:30" s="14" customFormat="1" x14ac:dyDescent="0.15">
      <c r="A2885" s="1"/>
      <c r="B2885" s="1"/>
      <c r="F2885" s="19"/>
      <c r="L2885" s="18"/>
      <c r="P2885" s="45"/>
      <c r="Q2885" s="45"/>
      <c r="R2885" s="45"/>
      <c r="S2885" s="44"/>
      <c r="AD2885" s="37"/>
    </row>
    <row r="2886" spans="1:30" s="14" customFormat="1" x14ac:dyDescent="0.15">
      <c r="A2886" s="1"/>
      <c r="B2886" s="1"/>
      <c r="F2886" s="19"/>
      <c r="L2886" s="18"/>
      <c r="P2886" s="45"/>
      <c r="Q2886" s="45"/>
      <c r="R2886" s="45"/>
      <c r="S2886" s="44"/>
      <c r="AD2886" s="37"/>
    </row>
    <row r="2887" spans="1:30" s="14" customFormat="1" x14ac:dyDescent="0.15">
      <c r="A2887" s="1"/>
      <c r="B2887" s="1"/>
      <c r="F2887" s="19"/>
      <c r="L2887" s="18"/>
      <c r="P2887" s="45"/>
      <c r="Q2887" s="45"/>
      <c r="R2887" s="45"/>
      <c r="S2887" s="44"/>
      <c r="AD2887" s="37"/>
    </row>
    <row r="2888" spans="1:30" s="14" customFormat="1" x14ac:dyDescent="0.15">
      <c r="A2888" s="1"/>
      <c r="B2888" s="1"/>
      <c r="F2888" s="19"/>
      <c r="L2888" s="18"/>
      <c r="P2888" s="45"/>
      <c r="Q2888" s="45"/>
      <c r="R2888" s="45"/>
      <c r="S2888" s="44"/>
      <c r="AD2888" s="37"/>
    </row>
    <row r="2889" spans="1:30" s="14" customFormat="1" x14ac:dyDescent="0.15">
      <c r="A2889" s="1"/>
      <c r="B2889" s="1"/>
      <c r="F2889" s="19"/>
      <c r="L2889" s="18"/>
      <c r="P2889" s="45"/>
      <c r="Q2889" s="45"/>
      <c r="R2889" s="45"/>
      <c r="S2889" s="44"/>
      <c r="AD2889" s="37"/>
    </row>
    <row r="2890" spans="1:30" s="14" customFormat="1" x14ac:dyDescent="0.15">
      <c r="A2890" s="1"/>
      <c r="B2890" s="1"/>
      <c r="F2890" s="19"/>
      <c r="L2890" s="18"/>
      <c r="P2890" s="45"/>
      <c r="Q2890" s="45"/>
      <c r="R2890" s="45"/>
      <c r="S2890" s="44"/>
      <c r="AD2890" s="37"/>
    </row>
    <row r="2891" spans="1:30" s="14" customFormat="1" x14ac:dyDescent="0.15">
      <c r="A2891" s="1"/>
      <c r="B2891" s="1"/>
      <c r="F2891" s="19"/>
      <c r="L2891" s="18"/>
      <c r="P2891" s="45"/>
      <c r="Q2891" s="45"/>
      <c r="R2891" s="45"/>
      <c r="S2891" s="44"/>
      <c r="AD2891" s="37"/>
    </row>
    <row r="2892" spans="1:30" s="14" customFormat="1" x14ac:dyDescent="0.15">
      <c r="A2892" s="1"/>
      <c r="B2892" s="1"/>
      <c r="F2892" s="19"/>
      <c r="L2892" s="18"/>
      <c r="P2892" s="45"/>
      <c r="Q2892" s="45"/>
      <c r="R2892" s="45"/>
      <c r="S2892" s="44"/>
      <c r="AD2892" s="37"/>
    </row>
    <row r="2893" spans="1:30" s="14" customFormat="1" x14ac:dyDescent="0.15">
      <c r="A2893" s="1"/>
      <c r="B2893" s="1"/>
      <c r="F2893" s="19"/>
      <c r="L2893" s="18"/>
      <c r="P2893" s="45"/>
      <c r="Q2893" s="45"/>
      <c r="R2893" s="45"/>
      <c r="S2893" s="44"/>
      <c r="AD2893" s="37"/>
    </row>
    <row r="2894" spans="1:30" s="14" customFormat="1" x14ac:dyDescent="0.15">
      <c r="A2894" s="1"/>
      <c r="B2894" s="1"/>
      <c r="F2894" s="19"/>
      <c r="L2894" s="18"/>
      <c r="P2894" s="45"/>
      <c r="Q2894" s="45"/>
      <c r="R2894" s="45"/>
      <c r="S2894" s="44"/>
      <c r="AD2894" s="37"/>
    </row>
    <row r="2895" spans="1:30" s="14" customFormat="1" x14ac:dyDescent="0.15">
      <c r="A2895" s="1"/>
      <c r="B2895" s="1"/>
      <c r="F2895" s="19"/>
      <c r="L2895" s="18"/>
      <c r="P2895" s="45"/>
      <c r="Q2895" s="45"/>
      <c r="R2895" s="45"/>
      <c r="S2895" s="44"/>
      <c r="AD2895" s="37"/>
    </row>
    <row r="2896" spans="1:30" s="14" customFormat="1" x14ac:dyDescent="0.15">
      <c r="A2896" s="1"/>
      <c r="B2896" s="1"/>
      <c r="F2896" s="19"/>
      <c r="L2896" s="18"/>
      <c r="P2896" s="45"/>
      <c r="Q2896" s="45"/>
      <c r="R2896" s="45"/>
      <c r="S2896" s="44"/>
      <c r="AD2896" s="37"/>
    </row>
    <row r="2897" spans="1:30" s="14" customFormat="1" x14ac:dyDescent="0.15">
      <c r="A2897" s="1"/>
      <c r="B2897" s="1"/>
      <c r="F2897" s="19"/>
      <c r="L2897" s="18"/>
      <c r="P2897" s="45"/>
      <c r="Q2897" s="45"/>
      <c r="R2897" s="45"/>
      <c r="S2897" s="44"/>
      <c r="AD2897" s="37"/>
    </row>
    <row r="2898" spans="1:30" s="14" customFormat="1" x14ac:dyDescent="0.15">
      <c r="A2898" s="1"/>
      <c r="B2898" s="1"/>
      <c r="F2898" s="19"/>
      <c r="L2898" s="18"/>
      <c r="P2898" s="45"/>
      <c r="Q2898" s="45"/>
      <c r="R2898" s="45"/>
      <c r="S2898" s="44"/>
      <c r="AD2898" s="37"/>
    </row>
    <row r="2899" spans="1:30" s="14" customFormat="1" x14ac:dyDescent="0.15">
      <c r="A2899" s="1"/>
      <c r="B2899" s="1"/>
      <c r="F2899" s="19"/>
      <c r="L2899" s="18"/>
      <c r="P2899" s="45"/>
      <c r="Q2899" s="45"/>
      <c r="R2899" s="45"/>
      <c r="S2899" s="44"/>
      <c r="AD2899" s="37"/>
    </row>
    <row r="2900" spans="1:30" s="14" customFormat="1" x14ac:dyDescent="0.15">
      <c r="A2900" s="1"/>
      <c r="B2900" s="1"/>
      <c r="F2900" s="19"/>
      <c r="L2900" s="18"/>
      <c r="P2900" s="45"/>
      <c r="Q2900" s="45"/>
      <c r="R2900" s="45"/>
      <c r="S2900" s="44"/>
      <c r="AD2900" s="37"/>
    </row>
    <row r="2901" spans="1:30" s="14" customFormat="1" x14ac:dyDescent="0.15">
      <c r="A2901" s="1"/>
      <c r="B2901" s="1"/>
      <c r="F2901" s="19"/>
      <c r="L2901" s="18"/>
      <c r="P2901" s="45"/>
      <c r="Q2901" s="45"/>
      <c r="R2901" s="45"/>
      <c r="S2901" s="44"/>
      <c r="AD2901" s="37"/>
    </row>
    <row r="2902" spans="1:30" s="14" customFormat="1" x14ac:dyDescent="0.15">
      <c r="A2902" s="1"/>
      <c r="B2902" s="1"/>
      <c r="F2902" s="19"/>
      <c r="L2902" s="18"/>
      <c r="P2902" s="45"/>
      <c r="Q2902" s="45"/>
      <c r="R2902" s="45"/>
      <c r="S2902" s="44"/>
      <c r="AD2902" s="37"/>
    </row>
    <row r="2903" spans="1:30" s="14" customFormat="1" x14ac:dyDescent="0.15">
      <c r="A2903" s="1"/>
      <c r="B2903" s="1"/>
      <c r="F2903" s="19"/>
      <c r="L2903" s="18"/>
      <c r="P2903" s="45"/>
      <c r="Q2903" s="45"/>
      <c r="R2903" s="45"/>
      <c r="S2903" s="44"/>
      <c r="AD2903" s="37"/>
    </row>
    <row r="2904" spans="1:30" s="14" customFormat="1" x14ac:dyDescent="0.15">
      <c r="A2904" s="1"/>
      <c r="B2904" s="1"/>
      <c r="F2904" s="19"/>
      <c r="L2904" s="18"/>
      <c r="P2904" s="45"/>
      <c r="Q2904" s="45"/>
      <c r="R2904" s="45"/>
      <c r="S2904" s="44"/>
      <c r="AD2904" s="37"/>
    </row>
    <row r="2905" spans="1:30" s="14" customFormat="1" x14ac:dyDescent="0.15">
      <c r="A2905" s="1"/>
      <c r="B2905" s="1"/>
      <c r="F2905" s="19"/>
      <c r="L2905" s="18"/>
      <c r="P2905" s="45"/>
      <c r="Q2905" s="45"/>
      <c r="R2905" s="45"/>
      <c r="S2905" s="44"/>
      <c r="AD2905" s="37"/>
    </row>
    <row r="2906" spans="1:30" s="14" customFormat="1" x14ac:dyDescent="0.15">
      <c r="A2906" s="1"/>
      <c r="B2906" s="1"/>
      <c r="F2906" s="19"/>
      <c r="L2906" s="18"/>
      <c r="P2906" s="45"/>
      <c r="Q2906" s="45"/>
      <c r="R2906" s="45"/>
      <c r="S2906" s="44"/>
      <c r="AD2906" s="37"/>
    </row>
    <row r="2907" spans="1:30" s="14" customFormat="1" x14ac:dyDescent="0.15">
      <c r="A2907" s="1"/>
      <c r="B2907" s="1"/>
      <c r="F2907" s="19"/>
      <c r="L2907" s="18"/>
      <c r="P2907" s="45"/>
      <c r="Q2907" s="45"/>
      <c r="R2907" s="45"/>
      <c r="S2907" s="44"/>
      <c r="AD2907" s="37"/>
    </row>
    <row r="2908" spans="1:30" s="14" customFormat="1" x14ac:dyDescent="0.15">
      <c r="A2908" s="1"/>
      <c r="B2908" s="1"/>
      <c r="F2908" s="19"/>
      <c r="L2908" s="18"/>
      <c r="P2908" s="45"/>
      <c r="Q2908" s="45"/>
      <c r="R2908" s="45"/>
      <c r="S2908" s="44"/>
      <c r="AD2908" s="37"/>
    </row>
    <row r="2909" spans="1:30" s="14" customFormat="1" x14ac:dyDescent="0.15">
      <c r="A2909" s="1"/>
      <c r="B2909" s="1"/>
      <c r="F2909" s="19"/>
      <c r="L2909" s="18"/>
      <c r="P2909" s="45"/>
      <c r="Q2909" s="45"/>
      <c r="R2909" s="45"/>
      <c r="S2909" s="44"/>
      <c r="AD2909" s="37"/>
    </row>
    <row r="2910" spans="1:30" s="14" customFormat="1" x14ac:dyDescent="0.15">
      <c r="A2910" s="1"/>
      <c r="B2910" s="1"/>
      <c r="F2910" s="19"/>
      <c r="L2910" s="18"/>
      <c r="P2910" s="45"/>
      <c r="Q2910" s="45"/>
      <c r="R2910" s="45"/>
      <c r="S2910" s="44"/>
      <c r="AD2910" s="37"/>
    </row>
    <row r="2911" spans="1:30" s="14" customFormat="1" x14ac:dyDescent="0.15">
      <c r="A2911" s="1"/>
      <c r="B2911" s="1"/>
      <c r="F2911" s="19"/>
      <c r="L2911" s="18"/>
      <c r="P2911" s="45"/>
      <c r="Q2911" s="45"/>
      <c r="R2911" s="45"/>
      <c r="S2911" s="44"/>
      <c r="AD2911" s="37"/>
    </row>
    <row r="2912" spans="1:30" s="14" customFormat="1" x14ac:dyDescent="0.15">
      <c r="A2912" s="1"/>
      <c r="B2912" s="1"/>
      <c r="F2912" s="19"/>
      <c r="L2912" s="18"/>
      <c r="P2912" s="45"/>
      <c r="Q2912" s="45"/>
      <c r="R2912" s="45"/>
      <c r="S2912" s="44"/>
      <c r="AD2912" s="37"/>
    </row>
    <row r="2913" spans="1:30" s="14" customFormat="1" x14ac:dyDescent="0.15">
      <c r="A2913" s="1"/>
      <c r="B2913" s="1"/>
      <c r="F2913" s="19"/>
      <c r="L2913" s="18"/>
      <c r="P2913" s="45"/>
      <c r="Q2913" s="45"/>
      <c r="R2913" s="45"/>
      <c r="S2913" s="44"/>
      <c r="AD2913" s="37"/>
    </row>
    <row r="2914" spans="1:30" s="14" customFormat="1" x14ac:dyDescent="0.15">
      <c r="A2914" s="1"/>
      <c r="B2914" s="1"/>
      <c r="F2914" s="19"/>
      <c r="L2914" s="18"/>
      <c r="P2914" s="45"/>
      <c r="Q2914" s="45"/>
      <c r="R2914" s="45"/>
      <c r="S2914" s="44"/>
      <c r="AD2914" s="37"/>
    </row>
    <row r="2915" spans="1:30" s="14" customFormat="1" x14ac:dyDescent="0.15">
      <c r="A2915" s="1"/>
      <c r="B2915" s="1"/>
      <c r="F2915" s="19"/>
      <c r="L2915" s="18"/>
      <c r="P2915" s="45"/>
      <c r="Q2915" s="45"/>
      <c r="R2915" s="45"/>
      <c r="S2915" s="44"/>
      <c r="AD2915" s="37"/>
    </row>
    <row r="2916" spans="1:30" s="14" customFormat="1" x14ac:dyDescent="0.15">
      <c r="A2916" s="1"/>
      <c r="B2916" s="1"/>
      <c r="F2916" s="19"/>
      <c r="L2916" s="18"/>
      <c r="P2916" s="45"/>
      <c r="Q2916" s="45"/>
      <c r="R2916" s="45"/>
      <c r="S2916" s="44"/>
      <c r="AD2916" s="37"/>
    </row>
    <row r="2917" spans="1:30" s="14" customFormat="1" x14ac:dyDescent="0.15">
      <c r="A2917" s="1"/>
      <c r="B2917" s="1"/>
      <c r="F2917" s="19"/>
      <c r="L2917" s="18"/>
      <c r="P2917" s="45"/>
      <c r="Q2917" s="45"/>
      <c r="R2917" s="45"/>
      <c r="S2917" s="44"/>
      <c r="AD2917" s="37"/>
    </row>
    <row r="2918" spans="1:30" s="14" customFormat="1" x14ac:dyDescent="0.15">
      <c r="A2918" s="1"/>
      <c r="B2918" s="1"/>
      <c r="F2918" s="19"/>
      <c r="L2918" s="18"/>
      <c r="P2918" s="45"/>
      <c r="Q2918" s="45"/>
      <c r="R2918" s="45"/>
      <c r="S2918" s="44"/>
      <c r="AD2918" s="37"/>
    </row>
    <row r="2919" spans="1:30" s="14" customFormat="1" x14ac:dyDescent="0.15">
      <c r="A2919" s="1"/>
      <c r="B2919" s="1"/>
      <c r="F2919" s="19"/>
      <c r="L2919" s="18"/>
      <c r="P2919" s="45"/>
      <c r="Q2919" s="45"/>
      <c r="R2919" s="45"/>
      <c r="S2919" s="44"/>
      <c r="AD2919" s="37"/>
    </row>
    <row r="2920" spans="1:30" s="14" customFormat="1" x14ac:dyDescent="0.15">
      <c r="A2920" s="1"/>
      <c r="B2920" s="1"/>
      <c r="F2920" s="19"/>
      <c r="L2920" s="18"/>
      <c r="P2920" s="45"/>
      <c r="Q2920" s="45"/>
      <c r="R2920" s="45"/>
      <c r="S2920" s="44"/>
      <c r="AD2920" s="37"/>
    </row>
    <row r="2921" spans="1:30" s="14" customFormat="1" x14ac:dyDescent="0.15">
      <c r="A2921" s="1"/>
      <c r="B2921" s="1"/>
      <c r="F2921" s="19"/>
      <c r="L2921" s="18"/>
      <c r="P2921" s="45"/>
      <c r="Q2921" s="45"/>
      <c r="R2921" s="45"/>
      <c r="S2921" s="44"/>
      <c r="AD2921" s="37"/>
    </row>
    <row r="2922" spans="1:30" s="14" customFormat="1" x14ac:dyDescent="0.15">
      <c r="A2922" s="1"/>
      <c r="B2922" s="1"/>
      <c r="F2922" s="19"/>
      <c r="L2922" s="18"/>
      <c r="P2922" s="45"/>
      <c r="Q2922" s="45"/>
      <c r="R2922" s="45"/>
      <c r="S2922" s="44"/>
      <c r="AD2922" s="37"/>
    </row>
    <row r="2923" spans="1:30" s="14" customFormat="1" x14ac:dyDescent="0.15">
      <c r="A2923" s="1"/>
      <c r="B2923" s="1"/>
      <c r="F2923" s="19"/>
      <c r="L2923" s="18"/>
      <c r="P2923" s="45"/>
      <c r="Q2923" s="45"/>
      <c r="R2923" s="45"/>
      <c r="S2923" s="44"/>
      <c r="AD2923" s="37"/>
    </row>
    <row r="2924" spans="1:30" s="14" customFormat="1" x14ac:dyDescent="0.15">
      <c r="A2924" s="1"/>
      <c r="B2924" s="1"/>
      <c r="F2924" s="19"/>
      <c r="L2924" s="18"/>
      <c r="P2924" s="45"/>
      <c r="Q2924" s="45"/>
      <c r="R2924" s="45"/>
      <c r="S2924" s="44"/>
      <c r="AD2924" s="37"/>
    </row>
    <row r="2925" spans="1:30" s="14" customFormat="1" x14ac:dyDescent="0.15">
      <c r="A2925" s="1"/>
      <c r="B2925" s="1"/>
      <c r="F2925" s="19"/>
      <c r="L2925" s="18"/>
      <c r="P2925" s="45"/>
      <c r="Q2925" s="45"/>
      <c r="R2925" s="45"/>
      <c r="S2925" s="44"/>
      <c r="AD2925" s="37"/>
    </row>
    <row r="2926" spans="1:30" s="14" customFormat="1" x14ac:dyDescent="0.15">
      <c r="A2926" s="1"/>
      <c r="B2926" s="1"/>
      <c r="F2926" s="19"/>
      <c r="L2926" s="18"/>
      <c r="P2926" s="45"/>
      <c r="Q2926" s="45"/>
      <c r="R2926" s="45"/>
      <c r="S2926" s="44"/>
      <c r="AD2926" s="37"/>
    </row>
    <row r="2927" spans="1:30" s="14" customFormat="1" x14ac:dyDescent="0.15">
      <c r="A2927" s="1"/>
      <c r="B2927" s="1"/>
      <c r="F2927" s="19"/>
      <c r="L2927" s="18"/>
      <c r="P2927" s="45"/>
      <c r="Q2927" s="45"/>
      <c r="R2927" s="45"/>
      <c r="S2927" s="44"/>
      <c r="AD2927" s="37"/>
    </row>
    <row r="2928" spans="1:30" s="14" customFormat="1" x14ac:dyDescent="0.15">
      <c r="A2928" s="1"/>
      <c r="B2928" s="1"/>
      <c r="F2928" s="19"/>
      <c r="L2928" s="18"/>
      <c r="P2928" s="45"/>
      <c r="Q2928" s="45"/>
      <c r="R2928" s="45"/>
      <c r="S2928" s="44"/>
      <c r="AD2928" s="37"/>
    </row>
    <row r="2929" spans="1:30" s="14" customFormat="1" x14ac:dyDescent="0.15">
      <c r="A2929" s="1"/>
      <c r="B2929" s="1"/>
      <c r="F2929" s="19"/>
      <c r="L2929" s="18"/>
      <c r="P2929" s="45"/>
      <c r="Q2929" s="45"/>
      <c r="R2929" s="45"/>
      <c r="S2929" s="44"/>
      <c r="AD2929" s="37"/>
    </row>
    <row r="2930" spans="1:30" s="14" customFormat="1" x14ac:dyDescent="0.15">
      <c r="A2930" s="1"/>
      <c r="B2930" s="1"/>
      <c r="F2930" s="19"/>
      <c r="L2930" s="18"/>
      <c r="P2930" s="45"/>
      <c r="Q2930" s="45"/>
      <c r="R2930" s="45"/>
      <c r="S2930" s="44"/>
      <c r="AD2930" s="37"/>
    </row>
    <row r="2931" spans="1:30" s="14" customFormat="1" x14ac:dyDescent="0.15">
      <c r="A2931" s="1"/>
      <c r="B2931" s="1"/>
      <c r="F2931" s="19"/>
      <c r="L2931" s="18"/>
      <c r="P2931" s="45"/>
      <c r="Q2931" s="45"/>
      <c r="R2931" s="45"/>
      <c r="S2931" s="44"/>
      <c r="AD2931" s="37"/>
    </row>
    <row r="2932" spans="1:30" s="14" customFormat="1" x14ac:dyDescent="0.15">
      <c r="A2932" s="1"/>
      <c r="B2932" s="1"/>
      <c r="F2932" s="19"/>
      <c r="L2932" s="18"/>
      <c r="P2932" s="45"/>
      <c r="Q2932" s="45"/>
      <c r="R2932" s="45"/>
      <c r="S2932" s="44"/>
      <c r="AD2932" s="37"/>
    </row>
    <row r="2933" spans="1:30" s="14" customFormat="1" x14ac:dyDescent="0.15">
      <c r="A2933" s="1"/>
      <c r="B2933" s="1"/>
      <c r="F2933" s="19"/>
      <c r="L2933" s="18"/>
      <c r="P2933" s="45"/>
      <c r="Q2933" s="45"/>
      <c r="R2933" s="45"/>
      <c r="S2933" s="44"/>
      <c r="AD2933" s="37"/>
    </row>
    <row r="2934" spans="1:30" s="14" customFormat="1" x14ac:dyDescent="0.15">
      <c r="A2934" s="1"/>
      <c r="B2934" s="1"/>
      <c r="F2934" s="19"/>
      <c r="L2934" s="18"/>
      <c r="P2934" s="45"/>
      <c r="Q2934" s="45"/>
      <c r="R2934" s="45"/>
      <c r="S2934" s="44"/>
      <c r="AD2934" s="37"/>
    </row>
    <row r="2935" spans="1:30" s="14" customFormat="1" x14ac:dyDescent="0.15">
      <c r="A2935" s="1"/>
      <c r="B2935" s="1"/>
      <c r="F2935" s="19"/>
      <c r="L2935" s="18"/>
      <c r="P2935" s="45"/>
      <c r="Q2935" s="45"/>
      <c r="R2935" s="45"/>
      <c r="S2935" s="44"/>
      <c r="AD2935" s="37"/>
    </row>
    <row r="2936" spans="1:30" s="14" customFormat="1" x14ac:dyDescent="0.15">
      <c r="A2936" s="1"/>
      <c r="B2936" s="1"/>
      <c r="F2936" s="19"/>
      <c r="L2936" s="18"/>
      <c r="P2936" s="45"/>
      <c r="Q2936" s="45"/>
      <c r="R2936" s="45"/>
      <c r="S2936" s="44"/>
      <c r="AD2936" s="37"/>
    </row>
    <row r="2937" spans="1:30" s="14" customFormat="1" x14ac:dyDescent="0.15">
      <c r="A2937" s="1"/>
      <c r="B2937" s="1"/>
      <c r="F2937" s="19"/>
      <c r="L2937" s="18"/>
      <c r="P2937" s="45"/>
      <c r="Q2937" s="45"/>
      <c r="R2937" s="45"/>
      <c r="S2937" s="44"/>
      <c r="AD2937" s="37"/>
    </row>
    <row r="2938" spans="1:30" s="14" customFormat="1" x14ac:dyDescent="0.15">
      <c r="A2938" s="1"/>
      <c r="B2938" s="1"/>
      <c r="F2938" s="19"/>
      <c r="L2938" s="18"/>
      <c r="P2938" s="45"/>
      <c r="Q2938" s="45"/>
      <c r="R2938" s="45"/>
      <c r="S2938" s="44"/>
      <c r="AD2938" s="37"/>
    </row>
    <row r="2939" spans="1:30" s="14" customFormat="1" x14ac:dyDescent="0.15">
      <c r="A2939" s="1"/>
      <c r="B2939" s="1"/>
      <c r="F2939" s="19"/>
      <c r="L2939" s="18"/>
      <c r="P2939" s="45"/>
      <c r="Q2939" s="45"/>
      <c r="R2939" s="45"/>
      <c r="S2939" s="44"/>
      <c r="AD2939" s="37"/>
    </row>
    <row r="2940" spans="1:30" s="14" customFormat="1" x14ac:dyDescent="0.15">
      <c r="A2940" s="1"/>
      <c r="B2940" s="1"/>
      <c r="F2940" s="19"/>
      <c r="L2940" s="18"/>
      <c r="P2940" s="45"/>
      <c r="Q2940" s="45"/>
      <c r="R2940" s="45"/>
      <c r="S2940" s="44"/>
      <c r="AD2940" s="37"/>
    </row>
    <row r="2941" spans="1:30" s="14" customFormat="1" x14ac:dyDescent="0.15">
      <c r="A2941" s="1"/>
      <c r="B2941" s="1"/>
      <c r="F2941" s="19"/>
      <c r="L2941" s="18"/>
      <c r="P2941" s="45"/>
      <c r="Q2941" s="45"/>
      <c r="R2941" s="45"/>
      <c r="S2941" s="44"/>
      <c r="AD2941" s="37"/>
    </row>
    <row r="2942" spans="1:30" s="14" customFormat="1" x14ac:dyDescent="0.15">
      <c r="A2942" s="1"/>
      <c r="B2942" s="1"/>
      <c r="F2942" s="19"/>
      <c r="L2942" s="18"/>
      <c r="P2942" s="45"/>
      <c r="Q2942" s="45"/>
      <c r="R2942" s="45"/>
      <c r="S2942" s="44"/>
      <c r="AD2942" s="37"/>
    </row>
    <row r="2943" spans="1:30" s="14" customFormat="1" x14ac:dyDescent="0.15">
      <c r="A2943" s="1"/>
      <c r="B2943" s="1"/>
      <c r="F2943" s="19"/>
      <c r="L2943" s="18"/>
      <c r="P2943" s="45"/>
      <c r="Q2943" s="45"/>
      <c r="R2943" s="45"/>
      <c r="S2943" s="44"/>
      <c r="AD2943" s="37"/>
    </row>
    <row r="2944" spans="1:30" s="14" customFormat="1" x14ac:dyDescent="0.15">
      <c r="A2944" s="1"/>
      <c r="B2944" s="1"/>
      <c r="F2944" s="19"/>
      <c r="L2944" s="18"/>
      <c r="P2944" s="45"/>
      <c r="Q2944" s="45"/>
      <c r="R2944" s="45"/>
      <c r="S2944" s="44"/>
      <c r="AD2944" s="37"/>
    </row>
    <row r="2945" spans="1:30" s="14" customFormat="1" x14ac:dyDescent="0.15">
      <c r="A2945" s="1"/>
      <c r="B2945" s="1"/>
      <c r="F2945" s="19"/>
      <c r="L2945" s="18"/>
      <c r="P2945" s="45"/>
      <c r="Q2945" s="45"/>
      <c r="R2945" s="45"/>
      <c r="S2945" s="44"/>
      <c r="AD2945" s="37"/>
    </row>
    <row r="2946" spans="1:30" s="14" customFormat="1" x14ac:dyDescent="0.15">
      <c r="A2946" s="1"/>
      <c r="B2946" s="1"/>
      <c r="F2946" s="19"/>
      <c r="L2946" s="18"/>
      <c r="P2946" s="45"/>
      <c r="Q2946" s="45"/>
      <c r="R2946" s="45"/>
      <c r="S2946" s="44"/>
      <c r="AD2946" s="37"/>
    </row>
    <row r="2947" spans="1:30" s="14" customFormat="1" x14ac:dyDescent="0.15">
      <c r="A2947" s="1"/>
      <c r="B2947" s="1"/>
      <c r="F2947" s="19"/>
      <c r="L2947" s="18"/>
      <c r="P2947" s="45"/>
      <c r="Q2947" s="45"/>
      <c r="R2947" s="45"/>
      <c r="S2947" s="44"/>
      <c r="AD2947" s="37"/>
    </row>
    <row r="2948" spans="1:30" s="14" customFormat="1" x14ac:dyDescent="0.15">
      <c r="A2948" s="1"/>
      <c r="B2948" s="1"/>
      <c r="F2948" s="19"/>
      <c r="L2948" s="18"/>
      <c r="P2948" s="45"/>
      <c r="Q2948" s="45"/>
      <c r="R2948" s="45"/>
      <c r="S2948" s="44"/>
      <c r="AD2948" s="37"/>
    </row>
    <row r="2949" spans="1:30" s="14" customFormat="1" x14ac:dyDescent="0.15">
      <c r="A2949" s="1"/>
      <c r="B2949" s="1"/>
      <c r="F2949" s="19"/>
      <c r="L2949" s="18"/>
      <c r="P2949" s="45"/>
      <c r="Q2949" s="45"/>
      <c r="R2949" s="45"/>
      <c r="S2949" s="44"/>
      <c r="AD2949" s="37"/>
    </row>
    <row r="2950" spans="1:30" s="14" customFormat="1" x14ac:dyDescent="0.15">
      <c r="A2950" s="1"/>
      <c r="B2950" s="1"/>
      <c r="F2950" s="19"/>
      <c r="L2950" s="18"/>
      <c r="P2950" s="45"/>
      <c r="Q2950" s="45"/>
      <c r="R2950" s="45"/>
      <c r="S2950" s="44"/>
      <c r="AD2950" s="37"/>
    </row>
    <row r="2951" spans="1:30" s="14" customFormat="1" x14ac:dyDescent="0.15">
      <c r="A2951" s="1"/>
      <c r="B2951" s="1"/>
      <c r="F2951" s="19"/>
      <c r="L2951" s="18"/>
      <c r="P2951" s="45"/>
      <c r="Q2951" s="45"/>
      <c r="R2951" s="45"/>
      <c r="S2951" s="44"/>
      <c r="AD2951" s="37"/>
    </row>
    <row r="2952" spans="1:30" s="14" customFormat="1" x14ac:dyDescent="0.15">
      <c r="A2952" s="1"/>
      <c r="B2952" s="1"/>
      <c r="F2952" s="19"/>
      <c r="L2952" s="18"/>
      <c r="P2952" s="45"/>
      <c r="Q2952" s="45"/>
      <c r="R2952" s="45"/>
      <c r="S2952" s="44"/>
      <c r="AD2952" s="37"/>
    </row>
    <row r="2953" spans="1:30" s="14" customFormat="1" x14ac:dyDescent="0.15">
      <c r="A2953" s="1"/>
      <c r="B2953" s="1"/>
      <c r="F2953" s="19"/>
      <c r="L2953" s="18"/>
      <c r="P2953" s="45"/>
      <c r="Q2953" s="45"/>
      <c r="R2953" s="45"/>
      <c r="S2953" s="44"/>
      <c r="AD2953" s="37"/>
    </row>
    <row r="2954" spans="1:30" s="14" customFormat="1" x14ac:dyDescent="0.15">
      <c r="A2954" s="1"/>
      <c r="B2954" s="1"/>
      <c r="F2954" s="19"/>
      <c r="L2954" s="18"/>
      <c r="P2954" s="45"/>
      <c r="Q2954" s="45"/>
      <c r="R2954" s="45"/>
      <c r="S2954" s="44"/>
      <c r="AD2954" s="37"/>
    </row>
    <row r="2955" spans="1:30" s="14" customFormat="1" x14ac:dyDescent="0.15">
      <c r="A2955" s="1"/>
      <c r="B2955" s="1"/>
      <c r="F2955" s="19"/>
      <c r="L2955" s="18"/>
      <c r="P2955" s="45"/>
      <c r="Q2955" s="45"/>
      <c r="R2955" s="45"/>
      <c r="S2955" s="44"/>
      <c r="AD2955" s="37"/>
    </row>
    <row r="2956" spans="1:30" s="14" customFormat="1" x14ac:dyDescent="0.15">
      <c r="A2956" s="1"/>
      <c r="B2956" s="1"/>
      <c r="F2956" s="19"/>
      <c r="L2956" s="18"/>
      <c r="P2956" s="45"/>
      <c r="Q2956" s="45"/>
      <c r="R2956" s="45"/>
      <c r="S2956" s="44"/>
      <c r="AD2956" s="37"/>
    </row>
    <row r="2957" spans="1:30" s="14" customFormat="1" x14ac:dyDescent="0.15">
      <c r="A2957" s="1"/>
      <c r="B2957" s="1"/>
      <c r="F2957" s="19"/>
      <c r="L2957" s="18"/>
      <c r="P2957" s="45"/>
      <c r="Q2957" s="45"/>
      <c r="R2957" s="45"/>
      <c r="S2957" s="44"/>
      <c r="AD2957" s="37"/>
    </row>
    <row r="2958" spans="1:30" s="14" customFormat="1" x14ac:dyDescent="0.15">
      <c r="A2958" s="1"/>
      <c r="B2958" s="1"/>
      <c r="F2958" s="19"/>
      <c r="L2958" s="18"/>
      <c r="P2958" s="45"/>
      <c r="Q2958" s="45"/>
      <c r="R2958" s="45"/>
      <c r="S2958" s="44"/>
      <c r="AD2958" s="37"/>
    </row>
    <row r="2959" spans="1:30" s="14" customFormat="1" x14ac:dyDescent="0.15">
      <c r="A2959" s="1"/>
      <c r="B2959" s="1"/>
      <c r="F2959" s="19"/>
      <c r="L2959" s="18"/>
      <c r="P2959" s="45"/>
      <c r="Q2959" s="45"/>
      <c r="R2959" s="45"/>
      <c r="S2959" s="44"/>
      <c r="AD2959" s="37"/>
    </row>
    <row r="2960" spans="1:30" s="14" customFormat="1" x14ac:dyDescent="0.15">
      <c r="A2960" s="1"/>
      <c r="B2960" s="1"/>
      <c r="F2960" s="19"/>
      <c r="L2960" s="18"/>
      <c r="P2960" s="45"/>
      <c r="Q2960" s="45"/>
      <c r="R2960" s="45"/>
      <c r="S2960" s="44"/>
      <c r="AD2960" s="37"/>
    </row>
    <row r="2961" spans="1:30" s="14" customFormat="1" x14ac:dyDescent="0.15">
      <c r="A2961" s="1"/>
      <c r="B2961" s="1"/>
      <c r="F2961" s="19"/>
      <c r="L2961" s="18"/>
      <c r="P2961" s="45"/>
      <c r="Q2961" s="45"/>
      <c r="R2961" s="45"/>
      <c r="S2961" s="44"/>
      <c r="AD2961" s="37"/>
    </row>
    <row r="2962" spans="1:30" s="14" customFormat="1" x14ac:dyDescent="0.15">
      <c r="A2962" s="1"/>
      <c r="B2962" s="1"/>
      <c r="F2962" s="19"/>
      <c r="L2962" s="18"/>
      <c r="P2962" s="45"/>
      <c r="Q2962" s="45"/>
      <c r="R2962" s="45"/>
      <c r="S2962" s="44"/>
      <c r="AD2962" s="37"/>
    </row>
    <row r="2963" spans="1:30" s="14" customFormat="1" x14ac:dyDescent="0.15">
      <c r="A2963" s="1"/>
      <c r="B2963" s="1"/>
      <c r="F2963" s="19"/>
      <c r="L2963" s="18"/>
      <c r="P2963" s="45"/>
      <c r="Q2963" s="45"/>
      <c r="R2963" s="45"/>
      <c r="S2963" s="44"/>
      <c r="AD2963" s="37"/>
    </row>
    <row r="2964" spans="1:30" s="14" customFormat="1" x14ac:dyDescent="0.15">
      <c r="A2964" s="1"/>
      <c r="B2964" s="1"/>
      <c r="F2964" s="19"/>
      <c r="L2964" s="18"/>
      <c r="P2964" s="45"/>
      <c r="Q2964" s="45"/>
      <c r="R2964" s="45"/>
      <c r="S2964" s="44"/>
      <c r="AD2964" s="37"/>
    </row>
    <row r="2965" spans="1:30" s="14" customFormat="1" x14ac:dyDescent="0.15">
      <c r="A2965" s="1"/>
      <c r="B2965" s="1"/>
      <c r="F2965" s="19"/>
      <c r="L2965" s="18"/>
      <c r="P2965" s="45"/>
      <c r="Q2965" s="45"/>
      <c r="R2965" s="45"/>
      <c r="S2965" s="44"/>
      <c r="AD2965" s="37"/>
    </row>
    <row r="2966" spans="1:30" s="14" customFormat="1" x14ac:dyDescent="0.15">
      <c r="A2966" s="1"/>
      <c r="B2966" s="1"/>
      <c r="F2966" s="19"/>
      <c r="L2966" s="18"/>
      <c r="P2966" s="45"/>
      <c r="Q2966" s="45"/>
      <c r="R2966" s="45"/>
      <c r="S2966" s="44"/>
      <c r="AD2966" s="37"/>
    </row>
    <row r="2967" spans="1:30" s="14" customFormat="1" x14ac:dyDescent="0.15">
      <c r="A2967" s="1"/>
      <c r="B2967" s="1"/>
      <c r="F2967" s="19"/>
      <c r="L2967" s="18"/>
      <c r="P2967" s="45"/>
      <c r="Q2967" s="45"/>
      <c r="R2967" s="45"/>
      <c r="S2967" s="44"/>
      <c r="AD2967" s="37"/>
    </row>
    <row r="2968" spans="1:30" s="14" customFormat="1" x14ac:dyDescent="0.15">
      <c r="A2968" s="1"/>
      <c r="B2968" s="1"/>
      <c r="F2968" s="19"/>
      <c r="L2968" s="18"/>
      <c r="P2968" s="45"/>
      <c r="Q2968" s="45"/>
      <c r="R2968" s="45"/>
      <c r="S2968" s="44"/>
      <c r="AD2968" s="37"/>
    </row>
    <row r="2969" spans="1:30" s="14" customFormat="1" x14ac:dyDescent="0.15">
      <c r="A2969" s="1"/>
      <c r="B2969" s="1"/>
      <c r="F2969" s="19"/>
      <c r="L2969" s="18"/>
      <c r="P2969" s="45"/>
      <c r="Q2969" s="45"/>
      <c r="R2969" s="45"/>
      <c r="S2969" s="44"/>
      <c r="AD2969" s="37"/>
    </row>
    <row r="2970" spans="1:30" s="14" customFormat="1" x14ac:dyDescent="0.15">
      <c r="A2970" s="1"/>
      <c r="B2970" s="1"/>
      <c r="F2970" s="19"/>
      <c r="L2970" s="18"/>
      <c r="P2970" s="45"/>
      <c r="Q2970" s="45"/>
      <c r="R2970" s="45"/>
      <c r="S2970" s="44"/>
      <c r="AD2970" s="37"/>
    </row>
    <row r="2971" spans="1:30" s="14" customFormat="1" x14ac:dyDescent="0.15">
      <c r="A2971" s="1"/>
      <c r="B2971" s="1"/>
      <c r="F2971" s="19"/>
      <c r="L2971" s="18"/>
      <c r="P2971" s="45"/>
      <c r="Q2971" s="45"/>
      <c r="R2971" s="45"/>
      <c r="S2971" s="44"/>
      <c r="AD2971" s="37"/>
    </row>
    <row r="2972" spans="1:30" s="14" customFormat="1" x14ac:dyDescent="0.15">
      <c r="A2972" s="1"/>
      <c r="B2972" s="1"/>
      <c r="F2972" s="19"/>
      <c r="L2972" s="18"/>
      <c r="P2972" s="45"/>
      <c r="Q2972" s="45"/>
      <c r="R2972" s="45"/>
      <c r="S2972" s="44"/>
      <c r="AD2972" s="37"/>
    </row>
    <row r="2973" spans="1:30" s="14" customFormat="1" x14ac:dyDescent="0.15">
      <c r="A2973" s="1"/>
      <c r="B2973" s="1"/>
      <c r="F2973" s="19"/>
      <c r="L2973" s="18"/>
      <c r="P2973" s="45"/>
      <c r="Q2973" s="45"/>
      <c r="R2973" s="45"/>
      <c r="S2973" s="44"/>
      <c r="AD2973" s="37"/>
    </row>
    <row r="2974" spans="1:30" s="14" customFormat="1" x14ac:dyDescent="0.15">
      <c r="A2974" s="1"/>
      <c r="B2974" s="1"/>
      <c r="F2974" s="19"/>
      <c r="L2974" s="18"/>
      <c r="P2974" s="45"/>
      <c r="Q2974" s="45"/>
      <c r="R2974" s="45"/>
      <c r="S2974" s="44"/>
      <c r="AD2974" s="37"/>
    </row>
    <row r="2975" spans="1:30" s="14" customFormat="1" x14ac:dyDescent="0.15">
      <c r="A2975" s="1"/>
      <c r="B2975" s="1"/>
      <c r="F2975" s="19"/>
      <c r="L2975" s="18"/>
      <c r="P2975" s="45"/>
      <c r="Q2975" s="45"/>
      <c r="R2975" s="45"/>
      <c r="S2975" s="44"/>
      <c r="AD2975" s="37"/>
    </row>
    <row r="2976" spans="1:30" s="14" customFormat="1" x14ac:dyDescent="0.15">
      <c r="A2976" s="1"/>
      <c r="B2976" s="1"/>
      <c r="F2976" s="19"/>
      <c r="L2976" s="18"/>
      <c r="P2976" s="45"/>
      <c r="Q2976" s="45"/>
      <c r="R2976" s="45"/>
      <c r="S2976" s="44"/>
      <c r="AD2976" s="37"/>
    </row>
    <row r="2977" spans="1:30" s="14" customFormat="1" x14ac:dyDescent="0.15">
      <c r="A2977" s="1"/>
      <c r="B2977" s="1"/>
      <c r="F2977" s="19"/>
      <c r="L2977" s="18"/>
      <c r="P2977" s="45"/>
      <c r="Q2977" s="45"/>
      <c r="R2977" s="45"/>
      <c r="S2977" s="44"/>
      <c r="AD2977" s="37"/>
    </row>
    <row r="2978" spans="1:30" s="14" customFormat="1" x14ac:dyDescent="0.15">
      <c r="A2978" s="1"/>
      <c r="B2978" s="1"/>
      <c r="F2978" s="19"/>
      <c r="L2978" s="18"/>
      <c r="P2978" s="45"/>
      <c r="Q2978" s="45"/>
      <c r="R2978" s="45"/>
      <c r="S2978" s="44"/>
      <c r="AD2978" s="37"/>
    </row>
    <row r="2979" spans="1:30" s="14" customFormat="1" x14ac:dyDescent="0.15">
      <c r="A2979" s="1"/>
      <c r="B2979" s="1"/>
      <c r="F2979" s="19"/>
      <c r="L2979" s="18"/>
      <c r="P2979" s="45"/>
      <c r="Q2979" s="45"/>
      <c r="R2979" s="45"/>
      <c r="S2979" s="44"/>
      <c r="AD2979" s="37"/>
    </row>
    <row r="2980" spans="1:30" s="14" customFormat="1" x14ac:dyDescent="0.15">
      <c r="A2980" s="1"/>
      <c r="B2980" s="1"/>
      <c r="F2980" s="19"/>
      <c r="L2980" s="18"/>
      <c r="P2980" s="45"/>
      <c r="Q2980" s="45"/>
      <c r="R2980" s="45"/>
      <c r="S2980" s="44"/>
      <c r="AD2980" s="37"/>
    </row>
    <row r="2981" spans="1:30" s="14" customFormat="1" x14ac:dyDescent="0.15">
      <c r="A2981" s="1"/>
      <c r="B2981" s="1"/>
      <c r="F2981" s="19"/>
      <c r="L2981" s="18"/>
      <c r="P2981" s="45"/>
      <c r="Q2981" s="45"/>
      <c r="R2981" s="45"/>
      <c r="S2981" s="44"/>
      <c r="AD2981" s="37"/>
    </row>
    <row r="2982" spans="1:30" s="14" customFormat="1" x14ac:dyDescent="0.15">
      <c r="A2982" s="1"/>
      <c r="B2982" s="1"/>
      <c r="F2982" s="19"/>
      <c r="L2982" s="18"/>
      <c r="P2982" s="45"/>
      <c r="Q2982" s="45"/>
      <c r="R2982" s="45"/>
      <c r="S2982" s="44"/>
      <c r="AD2982" s="37"/>
    </row>
    <row r="2983" spans="1:30" s="14" customFormat="1" x14ac:dyDescent="0.15">
      <c r="A2983" s="1"/>
      <c r="B2983" s="1"/>
      <c r="F2983" s="19"/>
      <c r="L2983" s="18"/>
      <c r="P2983" s="45"/>
      <c r="Q2983" s="45"/>
      <c r="R2983" s="45"/>
      <c r="S2983" s="44"/>
      <c r="AD2983" s="37"/>
    </row>
    <row r="2984" spans="1:30" s="14" customFormat="1" x14ac:dyDescent="0.15">
      <c r="A2984" s="1"/>
      <c r="B2984" s="1"/>
      <c r="F2984" s="19"/>
      <c r="L2984" s="18"/>
      <c r="P2984" s="45"/>
      <c r="Q2984" s="45"/>
      <c r="R2984" s="45"/>
      <c r="S2984" s="44"/>
      <c r="AD2984" s="37"/>
    </row>
    <row r="2985" spans="1:30" s="14" customFormat="1" x14ac:dyDescent="0.15">
      <c r="A2985" s="1"/>
      <c r="B2985" s="1"/>
      <c r="F2985" s="19"/>
      <c r="L2985" s="18"/>
      <c r="P2985" s="45"/>
      <c r="Q2985" s="45"/>
      <c r="R2985" s="45"/>
      <c r="S2985" s="44"/>
      <c r="AD2985" s="37"/>
    </row>
    <row r="2986" spans="1:30" s="14" customFormat="1" x14ac:dyDescent="0.15">
      <c r="A2986" s="1"/>
      <c r="B2986" s="1"/>
      <c r="F2986" s="19"/>
      <c r="L2986" s="18"/>
      <c r="P2986" s="45"/>
      <c r="Q2986" s="45"/>
      <c r="R2986" s="45"/>
      <c r="S2986" s="44"/>
      <c r="AD2986" s="37"/>
    </row>
    <row r="2987" spans="1:30" s="14" customFormat="1" x14ac:dyDescent="0.15">
      <c r="A2987" s="1"/>
      <c r="B2987" s="1"/>
      <c r="F2987" s="19"/>
      <c r="L2987" s="18"/>
      <c r="P2987" s="45"/>
      <c r="Q2987" s="45"/>
      <c r="R2987" s="45"/>
      <c r="S2987" s="44"/>
      <c r="AD2987" s="37"/>
    </row>
    <row r="2988" spans="1:30" s="14" customFormat="1" x14ac:dyDescent="0.15">
      <c r="A2988" s="1"/>
      <c r="B2988" s="1"/>
      <c r="F2988" s="19"/>
      <c r="L2988" s="18"/>
      <c r="P2988" s="45"/>
      <c r="Q2988" s="45"/>
      <c r="R2988" s="45"/>
      <c r="S2988" s="44"/>
      <c r="AD2988" s="37"/>
    </row>
    <row r="2989" spans="1:30" s="14" customFormat="1" x14ac:dyDescent="0.15">
      <c r="A2989" s="1"/>
      <c r="B2989" s="1"/>
      <c r="F2989" s="19"/>
      <c r="L2989" s="18"/>
      <c r="P2989" s="45"/>
      <c r="Q2989" s="45"/>
      <c r="R2989" s="45"/>
      <c r="S2989" s="44"/>
      <c r="AD2989" s="37"/>
    </row>
    <row r="2990" spans="1:30" s="14" customFormat="1" x14ac:dyDescent="0.15">
      <c r="A2990" s="1"/>
      <c r="B2990" s="1"/>
      <c r="F2990" s="19"/>
      <c r="L2990" s="18"/>
      <c r="P2990" s="45"/>
      <c r="Q2990" s="45"/>
      <c r="R2990" s="45"/>
      <c r="S2990" s="44"/>
      <c r="AD2990" s="37"/>
    </row>
    <row r="2991" spans="1:30" s="14" customFormat="1" x14ac:dyDescent="0.15">
      <c r="A2991" s="1"/>
      <c r="B2991" s="1"/>
      <c r="F2991" s="19"/>
      <c r="L2991" s="18"/>
      <c r="P2991" s="45"/>
      <c r="Q2991" s="45"/>
      <c r="R2991" s="45"/>
      <c r="S2991" s="44"/>
      <c r="AD2991" s="37"/>
    </row>
    <row r="2992" spans="1:30" s="14" customFormat="1" x14ac:dyDescent="0.15">
      <c r="A2992" s="1"/>
      <c r="B2992" s="1"/>
      <c r="F2992" s="19"/>
      <c r="L2992" s="18"/>
      <c r="P2992" s="45"/>
      <c r="Q2992" s="45"/>
      <c r="R2992" s="45"/>
      <c r="S2992" s="44"/>
      <c r="AD2992" s="37"/>
    </row>
    <row r="2993" spans="1:30" s="14" customFormat="1" x14ac:dyDescent="0.15">
      <c r="A2993" s="1"/>
      <c r="B2993" s="1"/>
      <c r="F2993" s="19"/>
      <c r="L2993" s="18"/>
      <c r="P2993" s="45"/>
      <c r="Q2993" s="45"/>
      <c r="R2993" s="45"/>
      <c r="S2993" s="44"/>
      <c r="AD2993" s="37"/>
    </row>
    <row r="2994" spans="1:30" s="14" customFormat="1" x14ac:dyDescent="0.15">
      <c r="A2994" s="1"/>
      <c r="B2994" s="1"/>
      <c r="F2994" s="19"/>
      <c r="L2994" s="18"/>
      <c r="P2994" s="45"/>
      <c r="Q2994" s="45"/>
      <c r="R2994" s="45"/>
      <c r="S2994" s="44"/>
      <c r="AD2994" s="37"/>
    </row>
    <row r="2995" spans="1:30" s="14" customFormat="1" x14ac:dyDescent="0.15">
      <c r="A2995" s="1"/>
      <c r="B2995" s="1"/>
      <c r="F2995" s="19"/>
      <c r="L2995" s="18"/>
      <c r="P2995" s="45"/>
      <c r="Q2995" s="45"/>
      <c r="R2995" s="45"/>
      <c r="S2995" s="44"/>
      <c r="AD2995" s="37"/>
    </row>
    <row r="2996" spans="1:30" s="14" customFormat="1" x14ac:dyDescent="0.15">
      <c r="A2996" s="1"/>
      <c r="B2996" s="1"/>
      <c r="F2996" s="19"/>
      <c r="L2996" s="18"/>
      <c r="P2996" s="45"/>
      <c r="Q2996" s="45"/>
      <c r="R2996" s="45"/>
      <c r="S2996" s="44"/>
      <c r="AD2996" s="37"/>
    </row>
    <row r="2997" spans="1:30" s="14" customFormat="1" x14ac:dyDescent="0.15">
      <c r="A2997" s="1"/>
      <c r="B2997" s="1"/>
      <c r="F2997" s="19"/>
      <c r="L2997" s="18"/>
      <c r="P2997" s="45"/>
      <c r="Q2997" s="45"/>
      <c r="R2997" s="45"/>
      <c r="S2997" s="44"/>
      <c r="AD2997" s="37"/>
    </row>
    <row r="2998" spans="1:30" s="14" customFormat="1" x14ac:dyDescent="0.15">
      <c r="A2998" s="1"/>
      <c r="B2998" s="1"/>
      <c r="F2998" s="19"/>
      <c r="L2998" s="18"/>
      <c r="P2998" s="45"/>
      <c r="Q2998" s="45"/>
      <c r="R2998" s="45"/>
      <c r="S2998" s="44"/>
      <c r="AD2998" s="37"/>
    </row>
    <row r="2999" spans="1:30" s="14" customFormat="1" x14ac:dyDescent="0.15">
      <c r="A2999" s="1"/>
      <c r="B2999" s="1"/>
      <c r="F2999" s="19"/>
      <c r="L2999" s="18"/>
      <c r="P2999" s="45"/>
      <c r="Q2999" s="45"/>
      <c r="R2999" s="45"/>
      <c r="S2999" s="44"/>
      <c r="AD2999" s="37"/>
    </row>
    <row r="3000" spans="1:30" s="14" customFormat="1" x14ac:dyDescent="0.15">
      <c r="A3000" s="1"/>
      <c r="B3000" s="1"/>
      <c r="F3000" s="19"/>
      <c r="L3000" s="18"/>
      <c r="P3000" s="45"/>
      <c r="Q3000" s="45"/>
      <c r="R3000" s="45"/>
      <c r="S3000" s="44"/>
      <c r="AD3000" s="37"/>
    </row>
    <row r="3001" spans="1:30" s="14" customFormat="1" x14ac:dyDescent="0.15">
      <c r="A3001" s="1"/>
      <c r="B3001" s="1"/>
      <c r="F3001" s="19"/>
      <c r="L3001" s="18"/>
      <c r="P3001" s="45"/>
      <c r="Q3001" s="45"/>
      <c r="R3001" s="45"/>
      <c r="S3001" s="44"/>
      <c r="AD3001" s="37"/>
    </row>
    <row r="3002" spans="1:30" s="14" customFormat="1" x14ac:dyDescent="0.15">
      <c r="A3002" s="1"/>
      <c r="B3002" s="1"/>
      <c r="F3002" s="19"/>
      <c r="L3002" s="18"/>
      <c r="P3002" s="45"/>
      <c r="Q3002" s="45"/>
      <c r="R3002" s="45"/>
      <c r="S3002" s="44"/>
      <c r="AD3002" s="37"/>
    </row>
    <row r="3003" spans="1:30" s="14" customFormat="1" x14ac:dyDescent="0.15">
      <c r="A3003" s="1"/>
      <c r="B3003" s="1"/>
      <c r="F3003" s="19"/>
      <c r="L3003" s="18"/>
      <c r="P3003" s="45"/>
      <c r="Q3003" s="45"/>
      <c r="R3003" s="45"/>
      <c r="S3003" s="44"/>
      <c r="AD3003" s="37"/>
    </row>
    <row r="3004" spans="1:30" s="14" customFormat="1" x14ac:dyDescent="0.15">
      <c r="A3004" s="1"/>
      <c r="B3004" s="1"/>
      <c r="F3004" s="19"/>
      <c r="L3004" s="18"/>
      <c r="P3004" s="45"/>
      <c r="Q3004" s="45"/>
      <c r="R3004" s="45"/>
      <c r="S3004" s="44"/>
      <c r="AD3004" s="37"/>
    </row>
    <row r="3005" spans="1:30" s="14" customFormat="1" x14ac:dyDescent="0.15">
      <c r="A3005" s="1"/>
      <c r="B3005" s="1"/>
      <c r="F3005" s="19"/>
      <c r="L3005" s="18"/>
      <c r="P3005" s="45"/>
      <c r="Q3005" s="45"/>
      <c r="R3005" s="45"/>
      <c r="S3005" s="44"/>
      <c r="AD3005" s="37"/>
    </row>
    <row r="3006" spans="1:30" s="14" customFormat="1" x14ac:dyDescent="0.15">
      <c r="A3006" s="1"/>
      <c r="B3006" s="1"/>
      <c r="F3006" s="19"/>
      <c r="L3006" s="18"/>
      <c r="P3006" s="45"/>
      <c r="Q3006" s="45"/>
      <c r="R3006" s="45"/>
      <c r="S3006" s="44"/>
      <c r="AD3006" s="37"/>
    </row>
    <row r="3007" spans="1:30" s="14" customFormat="1" x14ac:dyDescent="0.15">
      <c r="A3007" s="1"/>
      <c r="B3007" s="1"/>
      <c r="F3007" s="19"/>
      <c r="L3007" s="18"/>
      <c r="P3007" s="45"/>
      <c r="Q3007" s="45"/>
      <c r="R3007" s="45"/>
      <c r="S3007" s="44"/>
      <c r="AD3007" s="37"/>
    </row>
    <row r="3008" spans="1:30" s="14" customFormat="1" x14ac:dyDescent="0.15">
      <c r="A3008" s="1"/>
      <c r="B3008" s="1"/>
      <c r="F3008" s="19"/>
      <c r="L3008" s="18"/>
      <c r="P3008" s="45"/>
      <c r="Q3008" s="45"/>
      <c r="R3008" s="45"/>
      <c r="S3008" s="44"/>
      <c r="AD3008" s="37"/>
    </row>
    <row r="3009" spans="1:30" s="14" customFormat="1" x14ac:dyDescent="0.15">
      <c r="A3009" s="1"/>
      <c r="B3009" s="1"/>
      <c r="F3009" s="19"/>
      <c r="L3009" s="18"/>
      <c r="P3009" s="45"/>
      <c r="Q3009" s="45"/>
      <c r="R3009" s="45"/>
      <c r="S3009" s="44"/>
      <c r="AD3009" s="37"/>
    </row>
    <row r="3010" spans="1:30" s="14" customFormat="1" x14ac:dyDescent="0.15">
      <c r="A3010" s="1"/>
      <c r="B3010" s="1"/>
      <c r="F3010" s="19"/>
      <c r="L3010" s="18"/>
      <c r="P3010" s="45"/>
      <c r="Q3010" s="45"/>
      <c r="R3010" s="45"/>
      <c r="S3010" s="44"/>
      <c r="AD3010" s="37"/>
    </row>
    <row r="3011" spans="1:30" s="14" customFormat="1" x14ac:dyDescent="0.15">
      <c r="A3011" s="1"/>
      <c r="B3011" s="1"/>
      <c r="F3011" s="19"/>
      <c r="L3011" s="18"/>
      <c r="P3011" s="45"/>
      <c r="Q3011" s="45"/>
      <c r="R3011" s="45"/>
      <c r="S3011" s="44"/>
      <c r="AD3011" s="37"/>
    </row>
    <row r="3012" spans="1:30" s="14" customFormat="1" x14ac:dyDescent="0.15">
      <c r="A3012" s="1"/>
      <c r="B3012" s="1"/>
      <c r="F3012" s="19"/>
      <c r="L3012" s="18"/>
      <c r="P3012" s="45"/>
      <c r="Q3012" s="45"/>
      <c r="R3012" s="45"/>
      <c r="S3012" s="44"/>
      <c r="AD3012" s="37"/>
    </row>
    <row r="3013" spans="1:30" s="14" customFormat="1" x14ac:dyDescent="0.15">
      <c r="A3013" s="1"/>
      <c r="B3013" s="1"/>
      <c r="F3013" s="19"/>
      <c r="L3013" s="18"/>
      <c r="P3013" s="45"/>
      <c r="Q3013" s="45"/>
      <c r="R3013" s="45"/>
      <c r="S3013" s="44"/>
      <c r="AD3013" s="37"/>
    </row>
    <row r="3014" spans="1:30" s="14" customFormat="1" x14ac:dyDescent="0.15">
      <c r="A3014" s="1"/>
      <c r="B3014" s="1"/>
      <c r="F3014" s="19"/>
      <c r="L3014" s="18"/>
      <c r="P3014" s="45"/>
      <c r="Q3014" s="45"/>
      <c r="R3014" s="45"/>
      <c r="S3014" s="44"/>
      <c r="AD3014" s="37"/>
    </row>
    <row r="3015" spans="1:30" s="14" customFormat="1" x14ac:dyDescent="0.15">
      <c r="A3015" s="1"/>
      <c r="B3015" s="1"/>
      <c r="F3015" s="19"/>
      <c r="L3015" s="18"/>
      <c r="P3015" s="45"/>
      <c r="Q3015" s="45"/>
      <c r="R3015" s="45"/>
      <c r="S3015" s="44"/>
      <c r="AD3015" s="37"/>
    </row>
    <row r="3016" spans="1:30" s="14" customFormat="1" x14ac:dyDescent="0.15">
      <c r="A3016" s="1"/>
      <c r="B3016" s="1"/>
      <c r="F3016" s="19"/>
      <c r="L3016" s="18"/>
      <c r="P3016" s="45"/>
      <c r="Q3016" s="45"/>
      <c r="R3016" s="45"/>
      <c r="S3016" s="44"/>
      <c r="AD3016" s="37"/>
    </row>
    <row r="3017" spans="1:30" s="14" customFormat="1" x14ac:dyDescent="0.15">
      <c r="A3017" s="1"/>
      <c r="B3017" s="1"/>
      <c r="F3017" s="19"/>
      <c r="L3017" s="18"/>
      <c r="P3017" s="45"/>
      <c r="Q3017" s="45"/>
      <c r="R3017" s="45"/>
      <c r="S3017" s="44"/>
      <c r="AD3017" s="37"/>
    </row>
    <row r="3018" spans="1:30" s="14" customFormat="1" x14ac:dyDescent="0.15">
      <c r="A3018" s="1"/>
      <c r="B3018" s="1"/>
      <c r="F3018" s="19"/>
      <c r="L3018" s="18"/>
      <c r="P3018" s="45"/>
      <c r="Q3018" s="45"/>
      <c r="R3018" s="45"/>
      <c r="S3018" s="44"/>
      <c r="AD3018" s="37"/>
    </row>
    <row r="3019" spans="1:30" s="14" customFormat="1" x14ac:dyDescent="0.15">
      <c r="A3019" s="1"/>
      <c r="B3019" s="1"/>
      <c r="F3019" s="19"/>
      <c r="L3019" s="18"/>
      <c r="P3019" s="45"/>
      <c r="Q3019" s="45"/>
      <c r="R3019" s="45"/>
      <c r="S3019" s="44"/>
      <c r="AD3019" s="37"/>
    </row>
    <row r="3020" spans="1:30" s="14" customFormat="1" x14ac:dyDescent="0.15">
      <c r="A3020" s="1"/>
      <c r="B3020" s="1"/>
      <c r="F3020" s="19"/>
      <c r="L3020" s="18"/>
      <c r="P3020" s="45"/>
      <c r="Q3020" s="45"/>
      <c r="R3020" s="45"/>
      <c r="S3020" s="44"/>
      <c r="AD3020" s="37"/>
    </row>
    <row r="3021" spans="1:30" s="14" customFormat="1" x14ac:dyDescent="0.15">
      <c r="A3021" s="1"/>
      <c r="B3021" s="1"/>
      <c r="F3021" s="19"/>
      <c r="L3021" s="18"/>
      <c r="P3021" s="45"/>
      <c r="Q3021" s="45"/>
      <c r="R3021" s="45"/>
      <c r="S3021" s="44"/>
      <c r="AD3021" s="37"/>
    </row>
    <row r="3022" spans="1:30" s="14" customFormat="1" x14ac:dyDescent="0.15">
      <c r="A3022" s="1"/>
      <c r="B3022" s="1"/>
      <c r="F3022" s="19"/>
      <c r="L3022" s="18"/>
      <c r="P3022" s="45"/>
      <c r="Q3022" s="45"/>
      <c r="R3022" s="45"/>
      <c r="S3022" s="44"/>
      <c r="AD3022" s="37"/>
    </row>
    <row r="3023" spans="1:30" s="14" customFormat="1" x14ac:dyDescent="0.15">
      <c r="A3023" s="1"/>
      <c r="B3023" s="1"/>
      <c r="F3023" s="19"/>
      <c r="L3023" s="18"/>
      <c r="P3023" s="45"/>
      <c r="Q3023" s="45"/>
      <c r="R3023" s="45"/>
      <c r="S3023" s="44"/>
      <c r="AD3023" s="37"/>
    </row>
    <row r="3024" spans="1:30" s="14" customFormat="1" x14ac:dyDescent="0.15">
      <c r="A3024" s="1"/>
      <c r="B3024" s="1"/>
      <c r="F3024" s="19"/>
      <c r="L3024" s="18"/>
      <c r="P3024" s="45"/>
      <c r="Q3024" s="45"/>
      <c r="R3024" s="45"/>
      <c r="S3024" s="44"/>
      <c r="AD3024" s="37"/>
    </row>
    <row r="3025" spans="1:30" s="14" customFormat="1" x14ac:dyDescent="0.15">
      <c r="A3025" s="1"/>
      <c r="B3025" s="1"/>
      <c r="F3025" s="19"/>
      <c r="L3025" s="18"/>
      <c r="P3025" s="45"/>
      <c r="Q3025" s="45"/>
      <c r="R3025" s="45"/>
      <c r="S3025" s="44"/>
      <c r="AD3025" s="37"/>
    </row>
    <row r="3026" spans="1:30" s="14" customFormat="1" x14ac:dyDescent="0.15">
      <c r="A3026" s="1"/>
      <c r="B3026" s="1"/>
      <c r="F3026" s="19"/>
      <c r="L3026" s="18"/>
      <c r="P3026" s="45"/>
      <c r="Q3026" s="45"/>
      <c r="R3026" s="45"/>
      <c r="S3026" s="44"/>
      <c r="AD3026" s="37"/>
    </row>
    <row r="3027" spans="1:30" s="14" customFormat="1" x14ac:dyDescent="0.15">
      <c r="A3027" s="1"/>
      <c r="B3027" s="1"/>
      <c r="F3027" s="19"/>
      <c r="L3027" s="18"/>
      <c r="P3027" s="45"/>
      <c r="Q3027" s="45"/>
      <c r="R3027" s="45"/>
      <c r="S3027" s="44"/>
      <c r="AD3027" s="37"/>
    </row>
    <row r="3028" spans="1:30" s="14" customFormat="1" x14ac:dyDescent="0.15">
      <c r="A3028" s="1"/>
      <c r="B3028" s="1"/>
      <c r="F3028" s="19"/>
      <c r="L3028" s="18"/>
      <c r="P3028" s="45"/>
      <c r="Q3028" s="45"/>
      <c r="R3028" s="45"/>
      <c r="S3028" s="44"/>
      <c r="AD3028" s="37"/>
    </row>
    <row r="3029" spans="1:30" s="14" customFormat="1" x14ac:dyDescent="0.15">
      <c r="A3029" s="1"/>
      <c r="B3029" s="1"/>
      <c r="F3029" s="19"/>
      <c r="L3029" s="18"/>
      <c r="P3029" s="45"/>
      <c r="Q3029" s="45"/>
      <c r="R3029" s="45"/>
      <c r="S3029" s="44"/>
      <c r="AD3029" s="37"/>
    </row>
    <row r="3030" spans="1:30" s="14" customFormat="1" x14ac:dyDescent="0.15">
      <c r="A3030" s="1"/>
      <c r="B3030" s="1"/>
      <c r="F3030" s="19"/>
      <c r="L3030" s="18"/>
      <c r="P3030" s="45"/>
      <c r="Q3030" s="45"/>
      <c r="R3030" s="45"/>
      <c r="S3030" s="44"/>
      <c r="AD3030" s="37"/>
    </row>
    <row r="3031" spans="1:30" s="14" customFormat="1" x14ac:dyDescent="0.15">
      <c r="A3031" s="1"/>
      <c r="B3031" s="1"/>
      <c r="F3031" s="19"/>
      <c r="L3031" s="18"/>
      <c r="P3031" s="45"/>
      <c r="Q3031" s="45"/>
      <c r="R3031" s="45"/>
      <c r="S3031" s="44"/>
      <c r="AD3031" s="37"/>
    </row>
    <row r="3032" spans="1:30" s="14" customFormat="1" x14ac:dyDescent="0.15">
      <c r="A3032" s="1"/>
      <c r="B3032" s="1"/>
      <c r="F3032" s="19"/>
      <c r="L3032" s="18"/>
      <c r="P3032" s="45"/>
      <c r="Q3032" s="45"/>
      <c r="R3032" s="45"/>
      <c r="S3032" s="44"/>
      <c r="AD3032" s="37"/>
    </row>
    <row r="3033" spans="1:30" s="14" customFormat="1" x14ac:dyDescent="0.15">
      <c r="A3033" s="1"/>
      <c r="B3033" s="1"/>
      <c r="F3033" s="19"/>
      <c r="L3033" s="18"/>
      <c r="P3033" s="45"/>
      <c r="Q3033" s="45"/>
      <c r="R3033" s="45"/>
      <c r="S3033" s="44"/>
      <c r="AD3033" s="37"/>
    </row>
    <row r="3034" spans="1:30" s="14" customFormat="1" x14ac:dyDescent="0.15">
      <c r="A3034" s="1"/>
      <c r="B3034" s="1"/>
      <c r="F3034" s="19"/>
      <c r="L3034" s="18"/>
      <c r="P3034" s="45"/>
      <c r="Q3034" s="45"/>
      <c r="R3034" s="45"/>
      <c r="S3034" s="44"/>
      <c r="AD3034" s="37"/>
    </row>
    <row r="3035" spans="1:30" s="14" customFormat="1" x14ac:dyDescent="0.15">
      <c r="A3035" s="1"/>
      <c r="B3035" s="1"/>
      <c r="F3035" s="19"/>
      <c r="L3035" s="18"/>
      <c r="P3035" s="45"/>
      <c r="Q3035" s="45"/>
      <c r="R3035" s="45"/>
      <c r="S3035" s="44"/>
      <c r="AD3035" s="37"/>
    </row>
    <row r="3036" spans="1:30" s="14" customFormat="1" x14ac:dyDescent="0.15">
      <c r="A3036" s="1"/>
      <c r="B3036" s="1"/>
      <c r="F3036" s="19"/>
      <c r="L3036" s="18"/>
      <c r="P3036" s="45"/>
      <c r="Q3036" s="45"/>
      <c r="R3036" s="45"/>
      <c r="S3036" s="44"/>
      <c r="AD3036" s="37"/>
    </row>
    <row r="3037" spans="1:30" s="14" customFormat="1" x14ac:dyDescent="0.15">
      <c r="A3037" s="1"/>
      <c r="B3037" s="1"/>
      <c r="F3037" s="19"/>
      <c r="L3037" s="18"/>
      <c r="P3037" s="45"/>
      <c r="Q3037" s="45"/>
      <c r="R3037" s="45"/>
      <c r="S3037" s="44"/>
      <c r="AD3037" s="37"/>
    </row>
    <row r="3038" spans="1:30" s="14" customFormat="1" x14ac:dyDescent="0.15">
      <c r="A3038" s="1"/>
      <c r="B3038" s="1"/>
      <c r="F3038" s="19"/>
      <c r="L3038" s="18"/>
      <c r="P3038" s="45"/>
      <c r="Q3038" s="45"/>
      <c r="R3038" s="45"/>
      <c r="S3038" s="44"/>
      <c r="AD3038" s="37"/>
    </row>
    <row r="3039" spans="1:30" s="14" customFormat="1" x14ac:dyDescent="0.15">
      <c r="A3039" s="1"/>
      <c r="B3039" s="1"/>
      <c r="F3039" s="19"/>
      <c r="L3039" s="18"/>
      <c r="P3039" s="45"/>
      <c r="Q3039" s="45"/>
      <c r="R3039" s="45"/>
      <c r="S3039" s="44"/>
      <c r="AD3039" s="37"/>
    </row>
    <row r="3040" spans="1:30" s="14" customFormat="1" x14ac:dyDescent="0.15">
      <c r="A3040" s="1"/>
      <c r="B3040" s="1"/>
      <c r="F3040" s="19"/>
      <c r="L3040" s="18"/>
      <c r="P3040" s="45"/>
      <c r="Q3040" s="45"/>
      <c r="R3040" s="45"/>
      <c r="S3040" s="44"/>
      <c r="AD3040" s="37"/>
    </row>
    <row r="3041" spans="1:30" s="14" customFormat="1" x14ac:dyDescent="0.15">
      <c r="A3041" s="1"/>
      <c r="B3041" s="1"/>
      <c r="F3041" s="19"/>
      <c r="L3041" s="18"/>
      <c r="P3041" s="45"/>
      <c r="Q3041" s="45"/>
      <c r="R3041" s="45"/>
      <c r="S3041" s="44"/>
      <c r="AD3041" s="37"/>
    </row>
    <row r="3042" spans="1:30" s="14" customFormat="1" x14ac:dyDescent="0.15">
      <c r="A3042" s="1"/>
      <c r="B3042" s="1"/>
      <c r="F3042" s="19"/>
      <c r="L3042" s="18"/>
      <c r="P3042" s="45"/>
      <c r="Q3042" s="45"/>
      <c r="R3042" s="45"/>
      <c r="S3042" s="44"/>
      <c r="AD3042" s="37"/>
    </row>
    <row r="3043" spans="1:30" s="14" customFormat="1" x14ac:dyDescent="0.15">
      <c r="A3043" s="1"/>
      <c r="B3043" s="1"/>
      <c r="F3043" s="19"/>
      <c r="L3043" s="18"/>
      <c r="P3043" s="45"/>
      <c r="Q3043" s="45"/>
      <c r="R3043" s="45"/>
      <c r="S3043" s="44"/>
      <c r="AD3043" s="37"/>
    </row>
    <row r="3044" spans="1:30" s="14" customFormat="1" x14ac:dyDescent="0.15">
      <c r="A3044" s="1"/>
      <c r="B3044" s="1"/>
      <c r="F3044" s="19"/>
      <c r="L3044" s="18"/>
      <c r="P3044" s="45"/>
      <c r="Q3044" s="45"/>
      <c r="R3044" s="45"/>
      <c r="S3044" s="44"/>
      <c r="AD3044" s="37"/>
    </row>
    <row r="3045" spans="1:30" s="14" customFormat="1" x14ac:dyDescent="0.15">
      <c r="A3045" s="1"/>
      <c r="B3045" s="1"/>
      <c r="F3045" s="19"/>
      <c r="L3045" s="18"/>
      <c r="P3045" s="45"/>
      <c r="Q3045" s="45"/>
      <c r="R3045" s="45"/>
      <c r="S3045" s="44"/>
      <c r="AD3045" s="37"/>
    </row>
    <row r="3046" spans="1:30" s="14" customFormat="1" x14ac:dyDescent="0.15">
      <c r="A3046" s="1"/>
      <c r="B3046" s="1"/>
      <c r="F3046" s="19"/>
      <c r="L3046" s="18"/>
      <c r="P3046" s="45"/>
      <c r="Q3046" s="45"/>
      <c r="R3046" s="45"/>
      <c r="S3046" s="44"/>
      <c r="AD3046" s="37"/>
    </row>
    <row r="3047" spans="1:30" s="14" customFormat="1" x14ac:dyDescent="0.15">
      <c r="A3047" s="1"/>
      <c r="B3047" s="1"/>
      <c r="F3047" s="19"/>
      <c r="L3047" s="18"/>
      <c r="P3047" s="45"/>
      <c r="Q3047" s="45"/>
      <c r="R3047" s="45"/>
      <c r="S3047" s="44"/>
      <c r="AD3047" s="37"/>
    </row>
    <row r="3048" spans="1:30" s="14" customFormat="1" x14ac:dyDescent="0.15">
      <c r="A3048" s="1"/>
      <c r="B3048" s="1"/>
      <c r="F3048" s="19"/>
      <c r="L3048" s="18"/>
      <c r="P3048" s="45"/>
      <c r="Q3048" s="45"/>
      <c r="R3048" s="45"/>
      <c r="S3048" s="44"/>
      <c r="AD3048" s="37"/>
    </row>
    <row r="3049" spans="1:30" s="14" customFormat="1" x14ac:dyDescent="0.15">
      <c r="A3049" s="1"/>
      <c r="B3049" s="1"/>
      <c r="F3049" s="19"/>
      <c r="L3049" s="18"/>
      <c r="P3049" s="45"/>
      <c r="Q3049" s="45"/>
      <c r="R3049" s="45"/>
      <c r="S3049" s="44"/>
      <c r="AD3049" s="37"/>
    </row>
    <row r="3050" spans="1:30" s="14" customFormat="1" x14ac:dyDescent="0.15">
      <c r="A3050" s="1"/>
      <c r="B3050" s="1"/>
      <c r="F3050" s="19"/>
      <c r="L3050" s="18"/>
      <c r="P3050" s="45"/>
      <c r="Q3050" s="45"/>
      <c r="R3050" s="45"/>
      <c r="S3050" s="44"/>
      <c r="AD3050" s="37"/>
    </row>
    <row r="3051" spans="1:30" s="14" customFormat="1" x14ac:dyDescent="0.15">
      <c r="A3051" s="1"/>
      <c r="B3051" s="1"/>
      <c r="F3051" s="19"/>
      <c r="L3051" s="18"/>
      <c r="P3051" s="45"/>
      <c r="Q3051" s="45"/>
      <c r="R3051" s="45"/>
      <c r="S3051" s="44"/>
      <c r="AD3051" s="37"/>
    </row>
    <row r="3052" spans="1:30" s="14" customFormat="1" x14ac:dyDescent="0.15">
      <c r="A3052" s="1"/>
      <c r="B3052" s="1"/>
      <c r="F3052" s="19"/>
      <c r="L3052" s="18"/>
      <c r="P3052" s="45"/>
      <c r="Q3052" s="45"/>
      <c r="R3052" s="45"/>
      <c r="S3052" s="44"/>
      <c r="AD3052" s="37"/>
    </row>
    <row r="3053" spans="1:30" s="14" customFormat="1" x14ac:dyDescent="0.15">
      <c r="A3053" s="1"/>
      <c r="B3053" s="1"/>
      <c r="F3053" s="19"/>
      <c r="L3053" s="18"/>
      <c r="P3053" s="45"/>
      <c r="Q3053" s="45"/>
      <c r="R3053" s="45"/>
      <c r="S3053" s="44"/>
      <c r="AD3053" s="37"/>
    </row>
    <row r="3054" spans="1:30" s="14" customFormat="1" x14ac:dyDescent="0.15">
      <c r="A3054" s="1"/>
      <c r="B3054" s="1"/>
      <c r="F3054" s="19"/>
      <c r="L3054" s="18"/>
      <c r="P3054" s="45"/>
      <c r="Q3054" s="45"/>
      <c r="R3054" s="45"/>
      <c r="S3054" s="44"/>
      <c r="AD3054" s="37"/>
    </row>
    <row r="3055" spans="1:30" s="14" customFormat="1" x14ac:dyDescent="0.15">
      <c r="A3055" s="1"/>
      <c r="B3055" s="1"/>
      <c r="F3055" s="19"/>
      <c r="L3055" s="18"/>
      <c r="P3055" s="45"/>
      <c r="Q3055" s="45"/>
      <c r="R3055" s="45"/>
      <c r="S3055" s="44"/>
      <c r="AD3055" s="37"/>
    </row>
    <row r="3056" spans="1:30" s="14" customFormat="1" x14ac:dyDescent="0.15">
      <c r="A3056" s="1"/>
      <c r="B3056" s="1"/>
      <c r="F3056" s="19"/>
      <c r="L3056" s="18"/>
      <c r="P3056" s="45"/>
      <c r="Q3056" s="45"/>
      <c r="R3056" s="45"/>
      <c r="S3056" s="44"/>
      <c r="AD3056" s="37"/>
    </row>
    <row r="3057" spans="1:30" s="14" customFormat="1" x14ac:dyDescent="0.15">
      <c r="A3057" s="1"/>
      <c r="B3057" s="1"/>
      <c r="F3057" s="19"/>
      <c r="L3057" s="18"/>
      <c r="P3057" s="45"/>
      <c r="Q3057" s="45"/>
      <c r="R3057" s="45"/>
      <c r="S3057" s="44"/>
      <c r="AD3057" s="37"/>
    </row>
    <row r="3058" spans="1:30" s="14" customFormat="1" x14ac:dyDescent="0.15">
      <c r="A3058" s="1"/>
      <c r="B3058" s="1"/>
      <c r="F3058" s="19"/>
      <c r="L3058" s="18"/>
      <c r="P3058" s="45"/>
      <c r="Q3058" s="45"/>
      <c r="R3058" s="45"/>
      <c r="S3058" s="44"/>
      <c r="AD3058" s="37"/>
    </row>
    <row r="3059" spans="1:30" s="14" customFormat="1" x14ac:dyDescent="0.15">
      <c r="A3059" s="1"/>
      <c r="B3059" s="1"/>
      <c r="F3059" s="19"/>
      <c r="L3059" s="18"/>
      <c r="P3059" s="45"/>
      <c r="Q3059" s="45"/>
      <c r="R3059" s="45"/>
      <c r="S3059" s="44"/>
      <c r="AD3059" s="37"/>
    </row>
    <row r="3060" spans="1:30" s="14" customFormat="1" x14ac:dyDescent="0.15">
      <c r="A3060" s="1"/>
      <c r="B3060" s="1"/>
      <c r="F3060" s="19"/>
      <c r="L3060" s="18"/>
      <c r="P3060" s="45"/>
      <c r="Q3060" s="45"/>
      <c r="R3060" s="45"/>
      <c r="S3060" s="44"/>
      <c r="AD3060" s="37"/>
    </row>
    <row r="3061" spans="1:30" s="14" customFormat="1" x14ac:dyDescent="0.15">
      <c r="A3061" s="1"/>
      <c r="B3061" s="1"/>
      <c r="F3061" s="19"/>
      <c r="L3061" s="18"/>
      <c r="P3061" s="45"/>
      <c r="Q3061" s="45"/>
      <c r="R3061" s="45"/>
      <c r="S3061" s="44"/>
      <c r="AD3061" s="37"/>
    </row>
    <row r="3062" spans="1:30" s="14" customFormat="1" x14ac:dyDescent="0.15">
      <c r="A3062" s="1"/>
      <c r="B3062" s="1"/>
      <c r="F3062" s="19"/>
      <c r="L3062" s="18"/>
      <c r="P3062" s="45"/>
      <c r="Q3062" s="45"/>
      <c r="R3062" s="45"/>
      <c r="S3062" s="44"/>
      <c r="AD3062" s="37"/>
    </row>
    <row r="3063" spans="1:30" s="14" customFormat="1" x14ac:dyDescent="0.15">
      <c r="A3063" s="1"/>
      <c r="B3063" s="1"/>
      <c r="F3063" s="19"/>
      <c r="L3063" s="18"/>
      <c r="P3063" s="45"/>
      <c r="Q3063" s="45"/>
      <c r="R3063" s="45"/>
      <c r="S3063" s="44"/>
      <c r="AD3063" s="37"/>
    </row>
    <row r="3064" spans="1:30" s="14" customFormat="1" x14ac:dyDescent="0.15">
      <c r="A3064" s="1"/>
      <c r="B3064" s="1"/>
      <c r="F3064" s="19"/>
      <c r="L3064" s="18"/>
      <c r="P3064" s="45"/>
      <c r="Q3064" s="45"/>
      <c r="R3064" s="45"/>
      <c r="S3064" s="44"/>
      <c r="AD3064" s="37"/>
    </row>
    <row r="3065" spans="1:30" s="14" customFormat="1" x14ac:dyDescent="0.15">
      <c r="A3065" s="1"/>
      <c r="B3065" s="1"/>
      <c r="F3065" s="19"/>
      <c r="L3065" s="18"/>
      <c r="P3065" s="45"/>
      <c r="Q3065" s="45"/>
      <c r="R3065" s="45"/>
      <c r="S3065" s="44"/>
      <c r="AD3065" s="37"/>
    </row>
    <row r="3066" spans="1:30" s="14" customFormat="1" x14ac:dyDescent="0.15">
      <c r="A3066" s="1"/>
      <c r="B3066" s="1"/>
      <c r="F3066" s="19"/>
      <c r="L3066" s="18"/>
      <c r="P3066" s="45"/>
      <c r="Q3066" s="45"/>
      <c r="R3066" s="45"/>
      <c r="S3066" s="44"/>
      <c r="AD3066" s="37"/>
    </row>
    <row r="3067" spans="1:30" s="14" customFormat="1" x14ac:dyDescent="0.15">
      <c r="A3067" s="1"/>
      <c r="B3067" s="1"/>
      <c r="F3067" s="19"/>
      <c r="L3067" s="18"/>
      <c r="P3067" s="45"/>
      <c r="Q3067" s="45"/>
      <c r="R3067" s="45"/>
      <c r="S3067" s="44"/>
      <c r="AD3067" s="37"/>
    </row>
    <row r="3068" spans="1:30" s="14" customFormat="1" x14ac:dyDescent="0.15">
      <c r="A3068" s="1"/>
      <c r="B3068" s="1"/>
      <c r="F3068" s="19"/>
      <c r="L3068" s="18"/>
      <c r="P3068" s="45"/>
      <c r="Q3068" s="45"/>
      <c r="R3068" s="45"/>
      <c r="S3068" s="44"/>
      <c r="AD3068" s="37"/>
    </row>
    <row r="3069" spans="1:30" s="14" customFormat="1" x14ac:dyDescent="0.15">
      <c r="A3069" s="1"/>
      <c r="B3069" s="1"/>
      <c r="F3069" s="19"/>
      <c r="L3069" s="18"/>
      <c r="P3069" s="45"/>
      <c r="Q3069" s="45"/>
      <c r="R3069" s="45"/>
      <c r="S3069" s="44"/>
      <c r="AD3069" s="37"/>
    </row>
    <row r="3070" spans="1:30" s="14" customFormat="1" x14ac:dyDescent="0.15">
      <c r="A3070" s="1"/>
      <c r="B3070" s="1"/>
      <c r="F3070" s="19"/>
      <c r="L3070" s="18"/>
      <c r="P3070" s="45"/>
      <c r="Q3070" s="45"/>
      <c r="R3070" s="45"/>
      <c r="S3070" s="44"/>
      <c r="AD3070" s="37"/>
    </row>
    <row r="3071" spans="1:30" s="14" customFormat="1" x14ac:dyDescent="0.15">
      <c r="A3071" s="1"/>
      <c r="B3071" s="1"/>
      <c r="F3071" s="19"/>
      <c r="L3071" s="18"/>
      <c r="P3071" s="45"/>
      <c r="Q3071" s="45"/>
      <c r="R3071" s="45"/>
      <c r="S3071" s="44"/>
      <c r="AD3071" s="37"/>
    </row>
    <row r="3072" spans="1:30" s="14" customFormat="1" x14ac:dyDescent="0.15">
      <c r="A3072" s="1"/>
      <c r="B3072" s="1"/>
      <c r="F3072" s="19"/>
      <c r="L3072" s="18"/>
      <c r="P3072" s="45"/>
      <c r="Q3072" s="45"/>
      <c r="R3072" s="45"/>
      <c r="S3072" s="44"/>
      <c r="AD3072" s="37"/>
    </row>
    <row r="3073" spans="1:30" s="14" customFormat="1" x14ac:dyDescent="0.15">
      <c r="A3073" s="1"/>
      <c r="B3073" s="1"/>
      <c r="F3073" s="19"/>
      <c r="L3073" s="18"/>
      <c r="P3073" s="45"/>
      <c r="Q3073" s="45"/>
      <c r="R3073" s="45"/>
      <c r="S3073" s="44"/>
      <c r="AD3073" s="37"/>
    </row>
    <row r="3074" spans="1:30" s="14" customFormat="1" x14ac:dyDescent="0.15">
      <c r="A3074" s="1"/>
      <c r="B3074" s="1"/>
      <c r="F3074" s="19"/>
      <c r="L3074" s="18"/>
      <c r="P3074" s="45"/>
      <c r="Q3074" s="45"/>
      <c r="R3074" s="45"/>
      <c r="S3074" s="44"/>
      <c r="AD3074" s="37"/>
    </row>
    <row r="3075" spans="1:30" s="14" customFormat="1" x14ac:dyDescent="0.15">
      <c r="A3075" s="1"/>
      <c r="B3075" s="1"/>
      <c r="F3075" s="19"/>
      <c r="L3075" s="18"/>
      <c r="P3075" s="45"/>
      <c r="Q3075" s="45"/>
      <c r="R3075" s="45"/>
      <c r="S3075" s="44"/>
      <c r="AD3075" s="37"/>
    </row>
    <row r="3076" spans="1:30" s="14" customFormat="1" x14ac:dyDescent="0.15">
      <c r="A3076" s="1"/>
      <c r="B3076" s="1"/>
      <c r="F3076" s="19"/>
      <c r="L3076" s="18"/>
      <c r="P3076" s="45"/>
      <c r="Q3076" s="45"/>
      <c r="R3076" s="45"/>
      <c r="S3076" s="44"/>
      <c r="AD3076" s="37"/>
    </row>
    <row r="3077" spans="1:30" s="14" customFormat="1" x14ac:dyDescent="0.15">
      <c r="A3077" s="1"/>
      <c r="B3077" s="1"/>
      <c r="F3077" s="19"/>
      <c r="L3077" s="18"/>
      <c r="P3077" s="45"/>
      <c r="Q3077" s="45"/>
      <c r="R3077" s="45"/>
      <c r="S3077" s="44"/>
      <c r="AD3077" s="37"/>
    </row>
    <row r="3078" spans="1:30" s="14" customFormat="1" x14ac:dyDescent="0.15">
      <c r="A3078" s="1"/>
      <c r="B3078" s="1"/>
      <c r="F3078" s="19"/>
      <c r="L3078" s="18"/>
      <c r="P3078" s="45"/>
      <c r="Q3078" s="45"/>
      <c r="R3078" s="45"/>
      <c r="S3078" s="44"/>
      <c r="AD3078" s="37"/>
    </row>
    <row r="3079" spans="1:30" s="14" customFormat="1" x14ac:dyDescent="0.15">
      <c r="A3079" s="1"/>
      <c r="B3079" s="1"/>
      <c r="F3079" s="19"/>
      <c r="L3079" s="18"/>
      <c r="P3079" s="45"/>
      <c r="Q3079" s="45"/>
      <c r="R3079" s="45"/>
      <c r="S3079" s="44"/>
      <c r="AD3079" s="37"/>
    </row>
    <row r="3080" spans="1:30" s="14" customFormat="1" x14ac:dyDescent="0.15">
      <c r="A3080" s="1"/>
      <c r="B3080" s="1"/>
      <c r="F3080" s="19"/>
      <c r="L3080" s="18"/>
      <c r="P3080" s="45"/>
      <c r="Q3080" s="45"/>
      <c r="R3080" s="45"/>
      <c r="S3080" s="44"/>
      <c r="AD3080" s="37"/>
    </row>
    <row r="3081" spans="1:30" s="14" customFormat="1" x14ac:dyDescent="0.15">
      <c r="A3081" s="1"/>
      <c r="B3081" s="1"/>
      <c r="F3081" s="19"/>
      <c r="L3081" s="18"/>
      <c r="P3081" s="45"/>
      <c r="Q3081" s="45"/>
      <c r="R3081" s="45"/>
      <c r="S3081" s="44"/>
      <c r="AD3081" s="37"/>
    </row>
    <row r="3082" spans="1:30" s="14" customFormat="1" x14ac:dyDescent="0.15">
      <c r="A3082" s="1"/>
      <c r="B3082" s="1"/>
      <c r="F3082" s="19"/>
      <c r="L3082" s="18"/>
      <c r="P3082" s="45"/>
      <c r="Q3082" s="45"/>
      <c r="R3082" s="45"/>
      <c r="S3082" s="44"/>
      <c r="AD3082" s="37"/>
    </row>
    <row r="3083" spans="1:30" s="14" customFormat="1" x14ac:dyDescent="0.15">
      <c r="A3083" s="1"/>
      <c r="B3083" s="1"/>
      <c r="F3083" s="19"/>
      <c r="L3083" s="18"/>
      <c r="P3083" s="45"/>
      <c r="Q3083" s="45"/>
      <c r="R3083" s="45"/>
      <c r="S3083" s="44"/>
      <c r="AD3083" s="37"/>
    </row>
    <row r="3084" spans="1:30" s="14" customFormat="1" x14ac:dyDescent="0.15">
      <c r="A3084" s="1"/>
      <c r="B3084" s="1"/>
      <c r="F3084" s="19"/>
      <c r="L3084" s="18"/>
      <c r="P3084" s="45"/>
      <c r="Q3084" s="45"/>
      <c r="R3084" s="45"/>
      <c r="S3084" s="44"/>
      <c r="AD3084" s="37"/>
    </row>
    <row r="3085" spans="1:30" s="14" customFormat="1" x14ac:dyDescent="0.15">
      <c r="A3085" s="1"/>
      <c r="B3085" s="1"/>
      <c r="F3085" s="19"/>
      <c r="L3085" s="18"/>
      <c r="P3085" s="45"/>
      <c r="Q3085" s="45"/>
      <c r="R3085" s="45"/>
      <c r="S3085" s="44"/>
      <c r="AD3085" s="37"/>
    </row>
    <row r="3086" spans="1:30" s="14" customFormat="1" x14ac:dyDescent="0.15">
      <c r="A3086" s="1"/>
      <c r="B3086" s="1"/>
      <c r="F3086" s="19"/>
      <c r="L3086" s="18"/>
      <c r="P3086" s="45"/>
      <c r="Q3086" s="45"/>
      <c r="R3086" s="45"/>
      <c r="S3086" s="44"/>
      <c r="AD3086" s="37"/>
    </row>
    <row r="3087" spans="1:30" s="14" customFormat="1" x14ac:dyDescent="0.15">
      <c r="A3087" s="1"/>
      <c r="B3087" s="1"/>
      <c r="F3087" s="19"/>
      <c r="L3087" s="18"/>
      <c r="P3087" s="45"/>
      <c r="Q3087" s="45"/>
      <c r="R3087" s="45"/>
      <c r="S3087" s="44"/>
      <c r="AD3087" s="37"/>
    </row>
    <row r="3088" spans="1:30" s="14" customFormat="1" x14ac:dyDescent="0.15">
      <c r="A3088" s="1"/>
      <c r="B3088" s="1"/>
      <c r="F3088" s="19"/>
      <c r="L3088" s="18"/>
      <c r="P3088" s="45"/>
      <c r="Q3088" s="45"/>
      <c r="R3088" s="45"/>
      <c r="S3088" s="44"/>
      <c r="AD3088" s="37"/>
    </row>
    <row r="3089" spans="1:30" s="14" customFormat="1" x14ac:dyDescent="0.15">
      <c r="A3089" s="1"/>
      <c r="B3089" s="1"/>
      <c r="F3089" s="19"/>
      <c r="L3089" s="18"/>
      <c r="P3089" s="45"/>
      <c r="Q3089" s="45"/>
      <c r="R3089" s="45"/>
      <c r="S3089" s="44"/>
      <c r="AD3089" s="37"/>
    </row>
    <row r="3090" spans="1:30" s="14" customFormat="1" x14ac:dyDescent="0.15">
      <c r="A3090" s="1"/>
      <c r="B3090" s="1"/>
      <c r="F3090" s="19"/>
      <c r="L3090" s="18"/>
      <c r="P3090" s="45"/>
      <c r="Q3090" s="45"/>
      <c r="R3090" s="45"/>
      <c r="S3090" s="44"/>
      <c r="AD3090" s="37"/>
    </row>
    <row r="3091" spans="1:30" s="14" customFormat="1" x14ac:dyDescent="0.15">
      <c r="A3091" s="1"/>
      <c r="B3091" s="1"/>
      <c r="F3091" s="19"/>
      <c r="L3091" s="18"/>
      <c r="P3091" s="45"/>
      <c r="Q3091" s="45"/>
      <c r="R3091" s="45"/>
      <c r="S3091" s="44"/>
      <c r="AD3091" s="37"/>
    </row>
    <row r="3092" spans="1:30" s="14" customFormat="1" x14ac:dyDescent="0.15">
      <c r="A3092" s="1"/>
      <c r="B3092" s="1"/>
      <c r="F3092" s="19"/>
      <c r="L3092" s="18"/>
      <c r="P3092" s="45"/>
      <c r="Q3092" s="45"/>
      <c r="R3092" s="45"/>
      <c r="S3092" s="44"/>
      <c r="AD3092" s="37"/>
    </row>
    <row r="3093" spans="1:30" s="14" customFormat="1" x14ac:dyDescent="0.15">
      <c r="A3093" s="1"/>
      <c r="B3093" s="1"/>
      <c r="F3093" s="19"/>
      <c r="L3093" s="18"/>
      <c r="P3093" s="45"/>
      <c r="Q3093" s="45"/>
      <c r="R3093" s="45"/>
      <c r="S3093" s="44"/>
      <c r="AD3093" s="37"/>
    </row>
    <row r="3094" spans="1:30" s="14" customFormat="1" x14ac:dyDescent="0.15">
      <c r="A3094" s="1"/>
      <c r="B3094" s="1"/>
      <c r="F3094" s="19"/>
      <c r="L3094" s="18"/>
      <c r="P3094" s="45"/>
      <c r="Q3094" s="45"/>
      <c r="R3094" s="45"/>
      <c r="S3094" s="44"/>
      <c r="AD3094" s="37"/>
    </row>
    <row r="3095" spans="1:30" s="14" customFormat="1" x14ac:dyDescent="0.15">
      <c r="A3095" s="1"/>
      <c r="B3095" s="1"/>
      <c r="F3095" s="19"/>
      <c r="L3095" s="18"/>
      <c r="P3095" s="45"/>
      <c r="Q3095" s="45"/>
      <c r="R3095" s="45"/>
      <c r="S3095" s="44"/>
      <c r="AD3095" s="37"/>
    </row>
    <row r="3096" spans="1:30" s="14" customFormat="1" x14ac:dyDescent="0.15">
      <c r="A3096" s="1"/>
      <c r="B3096" s="1"/>
      <c r="F3096" s="19"/>
      <c r="L3096" s="18"/>
      <c r="P3096" s="45"/>
      <c r="Q3096" s="45"/>
      <c r="R3096" s="45"/>
      <c r="S3096" s="44"/>
      <c r="AD3096" s="37"/>
    </row>
    <row r="3097" spans="1:30" s="14" customFormat="1" x14ac:dyDescent="0.15">
      <c r="A3097" s="1"/>
      <c r="B3097" s="1"/>
      <c r="F3097" s="19"/>
      <c r="L3097" s="18"/>
      <c r="P3097" s="45"/>
      <c r="Q3097" s="45"/>
      <c r="R3097" s="45"/>
      <c r="S3097" s="44"/>
      <c r="AD3097" s="37"/>
    </row>
    <row r="3098" spans="1:30" s="14" customFormat="1" x14ac:dyDescent="0.15">
      <c r="A3098" s="1"/>
      <c r="B3098" s="1"/>
      <c r="F3098" s="19"/>
      <c r="L3098" s="18"/>
      <c r="P3098" s="45"/>
      <c r="Q3098" s="45"/>
      <c r="R3098" s="45"/>
      <c r="S3098" s="44"/>
      <c r="AD3098" s="37"/>
    </row>
    <row r="3099" spans="1:30" s="14" customFormat="1" x14ac:dyDescent="0.15">
      <c r="A3099" s="1"/>
      <c r="B3099" s="1"/>
      <c r="F3099" s="19"/>
      <c r="L3099" s="18"/>
      <c r="P3099" s="45"/>
      <c r="Q3099" s="45"/>
      <c r="R3099" s="45"/>
      <c r="S3099" s="44"/>
      <c r="AD3099" s="37"/>
    </row>
    <row r="3100" spans="1:30" s="14" customFormat="1" x14ac:dyDescent="0.15">
      <c r="A3100" s="1"/>
      <c r="B3100" s="1"/>
      <c r="F3100" s="19"/>
      <c r="L3100" s="18"/>
      <c r="P3100" s="45"/>
      <c r="Q3100" s="45"/>
      <c r="R3100" s="45"/>
      <c r="S3100" s="44"/>
      <c r="AD3100" s="37"/>
    </row>
    <row r="3101" spans="1:30" s="14" customFormat="1" x14ac:dyDescent="0.15">
      <c r="A3101" s="1"/>
      <c r="B3101" s="1"/>
      <c r="F3101" s="19"/>
      <c r="L3101" s="18"/>
      <c r="P3101" s="45"/>
      <c r="Q3101" s="45"/>
      <c r="R3101" s="45"/>
      <c r="S3101" s="44"/>
      <c r="AD3101" s="37"/>
    </row>
    <row r="3102" spans="1:30" s="14" customFormat="1" x14ac:dyDescent="0.15">
      <c r="A3102" s="1"/>
      <c r="B3102" s="1"/>
      <c r="F3102" s="19"/>
      <c r="L3102" s="18"/>
      <c r="P3102" s="45"/>
      <c r="Q3102" s="45"/>
      <c r="R3102" s="45"/>
      <c r="S3102" s="44"/>
      <c r="AD3102" s="37"/>
    </row>
    <row r="3103" spans="1:30" s="14" customFormat="1" x14ac:dyDescent="0.15">
      <c r="A3103" s="1"/>
      <c r="B3103" s="1"/>
      <c r="F3103" s="19"/>
      <c r="L3103" s="18"/>
      <c r="P3103" s="45"/>
      <c r="Q3103" s="45"/>
      <c r="R3103" s="45"/>
      <c r="S3103" s="44"/>
      <c r="AD3103" s="37"/>
    </row>
    <row r="3104" spans="1:30" s="14" customFormat="1" x14ac:dyDescent="0.15">
      <c r="A3104" s="1"/>
      <c r="B3104" s="1"/>
      <c r="F3104" s="19"/>
      <c r="L3104" s="18"/>
      <c r="P3104" s="45"/>
      <c r="Q3104" s="45"/>
      <c r="R3104" s="45"/>
      <c r="S3104" s="44"/>
      <c r="AD3104" s="37"/>
    </row>
    <row r="3105" spans="1:30" s="14" customFormat="1" x14ac:dyDescent="0.15">
      <c r="A3105" s="1"/>
      <c r="B3105" s="1"/>
      <c r="F3105" s="19"/>
      <c r="L3105" s="18"/>
      <c r="P3105" s="45"/>
      <c r="Q3105" s="45"/>
      <c r="R3105" s="45"/>
      <c r="S3105" s="44"/>
      <c r="AD3105" s="37"/>
    </row>
    <row r="3106" spans="1:30" s="14" customFormat="1" x14ac:dyDescent="0.15">
      <c r="A3106" s="1"/>
      <c r="B3106" s="1"/>
      <c r="F3106" s="19"/>
      <c r="L3106" s="18"/>
      <c r="P3106" s="45"/>
      <c r="Q3106" s="45"/>
      <c r="R3106" s="45"/>
      <c r="S3106" s="44"/>
      <c r="AD3106" s="37"/>
    </row>
    <row r="3107" spans="1:30" s="14" customFormat="1" x14ac:dyDescent="0.15">
      <c r="A3107" s="1"/>
      <c r="B3107" s="1"/>
      <c r="F3107" s="19"/>
      <c r="L3107" s="18"/>
      <c r="P3107" s="45"/>
      <c r="Q3107" s="45"/>
      <c r="R3107" s="45"/>
      <c r="S3107" s="44"/>
      <c r="AD3107" s="37"/>
    </row>
    <row r="3108" spans="1:30" s="14" customFormat="1" x14ac:dyDescent="0.15">
      <c r="A3108" s="1"/>
      <c r="B3108" s="1"/>
      <c r="F3108" s="19"/>
      <c r="L3108" s="18"/>
      <c r="P3108" s="45"/>
      <c r="Q3108" s="45"/>
      <c r="R3108" s="45"/>
      <c r="S3108" s="44"/>
      <c r="AD3108" s="37"/>
    </row>
    <row r="3109" spans="1:30" s="14" customFormat="1" x14ac:dyDescent="0.15">
      <c r="A3109" s="1"/>
      <c r="B3109" s="1"/>
      <c r="F3109" s="19"/>
      <c r="L3109" s="18"/>
      <c r="P3109" s="45"/>
      <c r="Q3109" s="45"/>
      <c r="R3109" s="45"/>
      <c r="S3109" s="44"/>
      <c r="AD3109" s="37"/>
    </row>
    <row r="3110" spans="1:30" s="14" customFormat="1" x14ac:dyDescent="0.15">
      <c r="A3110" s="1"/>
      <c r="B3110" s="1"/>
      <c r="F3110" s="19"/>
      <c r="L3110" s="18"/>
      <c r="P3110" s="45"/>
      <c r="Q3110" s="45"/>
      <c r="R3110" s="45"/>
      <c r="S3110" s="44"/>
      <c r="AD3110" s="37"/>
    </row>
    <row r="3111" spans="1:30" s="14" customFormat="1" x14ac:dyDescent="0.15">
      <c r="A3111" s="1"/>
      <c r="B3111" s="1"/>
      <c r="F3111" s="19"/>
      <c r="L3111" s="18"/>
      <c r="P3111" s="45"/>
      <c r="Q3111" s="45"/>
      <c r="R3111" s="45"/>
      <c r="S3111" s="44"/>
      <c r="AD3111" s="37"/>
    </row>
    <row r="3112" spans="1:30" s="14" customFormat="1" x14ac:dyDescent="0.15">
      <c r="A3112" s="1"/>
      <c r="B3112" s="1"/>
      <c r="F3112" s="19"/>
      <c r="L3112" s="18"/>
      <c r="P3112" s="45"/>
      <c r="Q3112" s="45"/>
      <c r="R3112" s="45"/>
      <c r="S3112" s="44"/>
      <c r="AD3112" s="37"/>
    </row>
    <row r="3113" spans="1:30" s="14" customFormat="1" x14ac:dyDescent="0.15">
      <c r="A3113" s="1"/>
      <c r="B3113" s="1"/>
      <c r="F3113" s="19"/>
      <c r="L3113" s="18"/>
      <c r="P3113" s="45"/>
      <c r="Q3113" s="45"/>
      <c r="R3113" s="45"/>
      <c r="S3113" s="44"/>
      <c r="AD3113" s="37"/>
    </row>
    <row r="3114" spans="1:30" s="14" customFormat="1" x14ac:dyDescent="0.15">
      <c r="A3114" s="1"/>
      <c r="B3114" s="1"/>
      <c r="F3114" s="19"/>
      <c r="L3114" s="18"/>
      <c r="P3114" s="45"/>
      <c r="Q3114" s="45"/>
      <c r="R3114" s="45"/>
      <c r="S3114" s="44"/>
      <c r="AD3114" s="37"/>
    </row>
    <row r="3115" spans="1:30" s="14" customFormat="1" x14ac:dyDescent="0.15">
      <c r="A3115" s="1"/>
      <c r="B3115" s="1"/>
      <c r="F3115" s="19"/>
      <c r="L3115" s="18"/>
      <c r="P3115" s="45"/>
      <c r="Q3115" s="45"/>
      <c r="R3115" s="45"/>
      <c r="S3115" s="44"/>
      <c r="AD3115" s="37"/>
    </row>
    <row r="3116" spans="1:30" s="14" customFormat="1" x14ac:dyDescent="0.15">
      <c r="A3116" s="1"/>
      <c r="B3116" s="1"/>
      <c r="F3116" s="19"/>
      <c r="L3116" s="18"/>
      <c r="P3116" s="45"/>
      <c r="Q3116" s="45"/>
      <c r="R3116" s="45"/>
      <c r="S3116" s="44"/>
      <c r="AD3116" s="37"/>
    </row>
    <row r="3117" spans="1:30" s="14" customFormat="1" x14ac:dyDescent="0.15">
      <c r="A3117" s="1"/>
      <c r="B3117" s="1"/>
      <c r="F3117" s="19"/>
      <c r="L3117" s="18"/>
      <c r="P3117" s="45"/>
      <c r="Q3117" s="45"/>
      <c r="R3117" s="45"/>
      <c r="S3117" s="44"/>
      <c r="AD3117" s="37"/>
    </row>
    <row r="3118" spans="1:30" s="14" customFormat="1" x14ac:dyDescent="0.15">
      <c r="A3118" s="1"/>
      <c r="B3118" s="1"/>
      <c r="F3118" s="19"/>
      <c r="L3118" s="18"/>
      <c r="P3118" s="45"/>
      <c r="Q3118" s="45"/>
      <c r="R3118" s="45"/>
      <c r="S3118" s="44"/>
      <c r="AD3118" s="37"/>
    </row>
    <row r="3119" spans="1:30" s="14" customFormat="1" x14ac:dyDescent="0.15">
      <c r="A3119" s="1"/>
      <c r="B3119" s="1"/>
      <c r="F3119" s="19"/>
      <c r="L3119" s="18"/>
      <c r="P3119" s="45"/>
      <c r="Q3119" s="45"/>
      <c r="R3119" s="45"/>
      <c r="S3119" s="44"/>
      <c r="AD3119" s="37"/>
    </row>
    <row r="3120" spans="1:30" s="14" customFormat="1" x14ac:dyDescent="0.15">
      <c r="A3120" s="1"/>
      <c r="B3120" s="1"/>
      <c r="F3120" s="19"/>
      <c r="L3120" s="18"/>
      <c r="P3120" s="45"/>
      <c r="Q3120" s="45"/>
      <c r="R3120" s="45"/>
      <c r="S3120" s="44"/>
      <c r="AD3120" s="37"/>
    </row>
    <row r="3121" spans="1:30" s="14" customFormat="1" x14ac:dyDescent="0.15">
      <c r="A3121" s="1"/>
      <c r="B3121" s="1"/>
      <c r="F3121" s="19"/>
      <c r="L3121" s="18"/>
      <c r="P3121" s="45"/>
      <c r="Q3121" s="45"/>
      <c r="R3121" s="45"/>
      <c r="S3121" s="44"/>
      <c r="AD3121" s="37"/>
    </row>
    <row r="3122" spans="1:30" s="14" customFormat="1" x14ac:dyDescent="0.15">
      <c r="A3122" s="1"/>
      <c r="B3122" s="1"/>
      <c r="F3122" s="19"/>
      <c r="L3122" s="18"/>
      <c r="P3122" s="45"/>
      <c r="Q3122" s="45"/>
      <c r="R3122" s="45"/>
      <c r="S3122" s="44"/>
      <c r="AD3122" s="37"/>
    </row>
    <row r="3123" spans="1:30" s="14" customFormat="1" x14ac:dyDescent="0.15">
      <c r="A3123" s="1"/>
      <c r="B3123" s="1"/>
      <c r="F3123" s="19"/>
      <c r="L3123" s="18"/>
      <c r="P3123" s="45"/>
      <c r="Q3123" s="45"/>
      <c r="R3123" s="45"/>
      <c r="S3123" s="44"/>
      <c r="AD3123" s="37"/>
    </row>
    <row r="3124" spans="1:30" s="14" customFormat="1" x14ac:dyDescent="0.15">
      <c r="A3124" s="1"/>
      <c r="B3124" s="1"/>
      <c r="F3124" s="19"/>
      <c r="L3124" s="18"/>
      <c r="P3124" s="45"/>
      <c r="Q3124" s="45"/>
      <c r="R3124" s="45"/>
      <c r="S3124" s="44"/>
      <c r="AD3124" s="37"/>
    </row>
    <row r="3125" spans="1:30" s="14" customFormat="1" x14ac:dyDescent="0.15">
      <c r="A3125" s="1"/>
      <c r="B3125" s="1"/>
      <c r="F3125" s="19"/>
      <c r="L3125" s="18"/>
      <c r="P3125" s="45"/>
      <c r="Q3125" s="45"/>
      <c r="R3125" s="45"/>
      <c r="S3125" s="44"/>
      <c r="AD3125" s="37"/>
    </row>
    <row r="3126" spans="1:30" s="14" customFormat="1" x14ac:dyDescent="0.15">
      <c r="A3126" s="1"/>
      <c r="B3126" s="1"/>
      <c r="F3126" s="19"/>
      <c r="L3126" s="18"/>
      <c r="P3126" s="45"/>
      <c r="Q3126" s="45"/>
      <c r="R3126" s="45"/>
      <c r="S3126" s="44"/>
      <c r="AD3126" s="37"/>
    </row>
    <row r="3127" spans="1:30" s="14" customFormat="1" x14ac:dyDescent="0.15">
      <c r="A3127" s="1"/>
      <c r="B3127" s="1"/>
      <c r="F3127" s="19"/>
      <c r="L3127" s="18"/>
      <c r="P3127" s="45"/>
      <c r="Q3127" s="45"/>
      <c r="R3127" s="45"/>
      <c r="S3127" s="44"/>
      <c r="AD3127" s="37"/>
    </row>
    <row r="3128" spans="1:30" s="14" customFormat="1" x14ac:dyDescent="0.15">
      <c r="A3128" s="1"/>
      <c r="B3128" s="1"/>
      <c r="F3128" s="19"/>
      <c r="L3128" s="18"/>
      <c r="P3128" s="45"/>
      <c r="Q3128" s="45"/>
      <c r="R3128" s="45"/>
      <c r="S3128" s="44"/>
      <c r="AD3128" s="37"/>
    </row>
    <row r="3129" spans="1:30" s="14" customFormat="1" x14ac:dyDescent="0.15">
      <c r="A3129" s="1"/>
      <c r="B3129" s="1"/>
      <c r="F3129" s="19"/>
      <c r="L3129" s="18"/>
      <c r="P3129" s="45"/>
      <c r="Q3129" s="45"/>
      <c r="R3129" s="45"/>
      <c r="S3129" s="44"/>
      <c r="AD3129" s="37"/>
    </row>
    <row r="3130" spans="1:30" s="14" customFormat="1" x14ac:dyDescent="0.15">
      <c r="A3130" s="1"/>
      <c r="B3130" s="1"/>
      <c r="F3130" s="19"/>
      <c r="L3130" s="18"/>
      <c r="P3130" s="45"/>
      <c r="Q3130" s="45"/>
      <c r="R3130" s="45"/>
      <c r="S3130" s="44"/>
      <c r="AD3130" s="37"/>
    </row>
    <row r="3131" spans="1:30" s="14" customFormat="1" x14ac:dyDescent="0.15">
      <c r="A3131" s="1"/>
      <c r="B3131" s="1"/>
      <c r="F3131" s="19"/>
      <c r="L3131" s="18"/>
      <c r="P3131" s="45"/>
      <c r="Q3131" s="45"/>
      <c r="R3131" s="45"/>
      <c r="S3131" s="44"/>
      <c r="AD3131" s="37"/>
    </row>
    <row r="3132" spans="1:30" s="14" customFormat="1" x14ac:dyDescent="0.15">
      <c r="A3132" s="1"/>
      <c r="B3132" s="1"/>
      <c r="F3132" s="19"/>
      <c r="L3132" s="18"/>
      <c r="P3132" s="45"/>
      <c r="Q3132" s="45"/>
      <c r="R3132" s="45"/>
      <c r="S3132" s="44"/>
      <c r="AD3132" s="37"/>
    </row>
    <row r="3133" spans="1:30" s="14" customFormat="1" x14ac:dyDescent="0.15">
      <c r="A3133" s="1"/>
      <c r="B3133" s="1"/>
      <c r="F3133" s="19"/>
      <c r="L3133" s="18"/>
      <c r="P3133" s="45"/>
      <c r="Q3133" s="45"/>
      <c r="R3133" s="45"/>
      <c r="S3133" s="44"/>
      <c r="AD3133" s="37"/>
    </row>
    <row r="3134" spans="1:30" s="14" customFormat="1" x14ac:dyDescent="0.15">
      <c r="A3134" s="1"/>
      <c r="B3134" s="1"/>
      <c r="F3134" s="19"/>
      <c r="L3134" s="18"/>
      <c r="P3134" s="45"/>
      <c r="Q3134" s="45"/>
      <c r="R3134" s="45"/>
      <c r="S3134" s="44"/>
      <c r="AD3134" s="37"/>
    </row>
    <row r="3135" spans="1:30" s="14" customFormat="1" x14ac:dyDescent="0.15">
      <c r="A3135" s="1"/>
      <c r="B3135" s="1"/>
      <c r="F3135" s="19"/>
      <c r="L3135" s="18"/>
      <c r="P3135" s="45"/>
      <c r="Q3135" s="45"/>
      <c r="R3135" s="45"/>
      <c r="S3135" s="44"/>
      <c r="AD3135" s="37"/>
    </row>
    <row r="3136" spans="1:30" s="14" customFormat="1" x14ac:dyDescent="0.15">
      <c r="A3136" s="1"/>
      <c r="B3136" s="1"/>
      <c r="F3136" s="19"/>
      <c r="L3136" s="18"/>
      <c r="P3136" s="45"/>
      <c r="Q3136" s="45"/>
      <c r="R3136" s="45"/>
      <c r="S3136" s="44"/>
      <c r="AD3136" s="37"/>
    </row>
    <row r="3137" spans="1:30" s="14" customFormat="1" x14ac:dyDescent="0.15">
      <c r="A3137" s="1"/>
      <c r="B3137" s="1"/>
      <c r="F3137" s="19"/>
      <c r="L3137" s="18"/>
      <c r="P3137" s="45"/>
      <c r="Q3137" s="45"/>
      <c r="R3137" s="45"/>
      <c r="S3137" s="44"/>
      <c r="AD3137" s="37"/>
    </row>
    <row r="3138" spans="1:30" s="14" customFormat="1" x14ac:dyDescent="0.15">
      <c r="A3138" s="1"/>
      <c r="B3138" s="1"/>
      <c r="F3138" s="19"/>
      <c r="L3138" s="18"/>
      <c r="P3138" s="45"/>
      <c r="Q3138" s="45"/>
      <c r="R3138" s="45"/>
      <c r="S3138" s="44"/>
      <c r="AD3138" s="37"/>
    </row>
    <row r="3139" spans="1:30" s="14" customFormat="1" x14ac:dyDescent="0.15">
      <c r="A3139" s="1"/>
      <c r="B3139" s="1"/>
      <c r="F3139" s="19"/>
      <c r="L3139" s="18"/>
      <c r="P3139" s="45"/>
      <c r="Q3139" s="45"/>
      <c r="R3139" s="45"/>
      <c r="S3139" s="44"/>
      <c r="AD3139" s="37"/>
    </row>
    <row r="3140" spans="1:30" s="14" customFormat="1" x14ac:dyDescent="0.15">
      <c r="A3140" s="1"/>
      <c r="B3140" s="1"/>
      <c r="F3140" s="19"/>
      <c r="L3140" s="18"/>
      <c r="P3140" s="45"/>
      <c r="Q3140" s="45"/>
      <c r="R3140" s="45"/>
      <c r="S3140" s="44"/>
      <c r="AD3140" s="37"/>
    </row>
    <row r="3141" spans="1:30" s="14" customFormat="1" x14ac:dyDescent="0.15">
      <c r="A3141" s="1"/>
      <c r="B3141" s="1"/>
      <c r="F3141" s="19"/>
      <c r="L3141" s="18"/>
      <c r="P3141" s="45"/>
      <c r="Q3141" s="45"/>
      <c r="R3141" s="45"/>
      <c r="S3141" s="44"/>
      <c r="AD3141" s="37"/>
    </row>
    <row r="3142" spans="1:30" s="14" customFormat="1" x14ac:dyDescent="0.15">
      <c r="A3142" s="1"/>
      <c r="B3142" s="1"/>
      <c r="F3142" s="19"/>
      <c r="L3142" s="18"/>
      <c r="P3142" s="45"/>
      <c r="Q3142" s="45"/>
      <c r="R3142" s="45"/>
      <c r="S3142" s="44"/>
      <c r="AD3142" s="37"/>
    </row>
    <row r="3143" spans="1:30" s="14" customFormat="1" x14ac:dyDescent="0.15">
      <c r="A3143" s="1"/>
      <c r="B3143" s="1"/>
      <c r="F3143" s="19"/>
      <c r="L3143" s="18"/>
      <c r="P3143" s="45"/>
      <c r="Q3143" s="45"/>
      <c r="R3143" s="45"/>
      <c r="S3143" s="44"/>
      <c r="AD3143" s="37"/>
    </row>
    <row r="3144" spans="1:30" s="14" customFormat="1" x14ac:dyDescent="0.15">
      <c r="A3144" s="1"/>
      <c r="B3144" s="1"/>
      <c r="F3144" s="19"/>
      <c r="L3144" s="18"/>
      <c r="P3144" s="45"/>
      <c r="Q3144" s="45"/>
      <c r="R3144" s="45"/>
      <c r="S3144" s="44"/>
      <c r="AD3144" s="37"/>
    </row>
    <row r="3145" spans="1:30" s="14" customFormat="1" x14ac:dyDescent="0.15">
      <c r="A3145" s="1"/>
      <c r="B3145" s="1"/>
      <c r="F3145" s="19"/>
      <c r="L3145" s="18"/>
      <c r="P3145" s="45"/>
      <c r="Q3145" s="45"/>
      <c r="R3145" s="45"/>
      <c r="S3145" s="44"/>
      <c r="AD3145" s="37"/>
    </row>
    <row r="3146" spans="1:30" s="14" customFormat="1" x14ac:dyDescent="0.15">
      <c r="A3146" s="1"/>
      <c r="B3146" s="1"/>
      <c r="F3146" s="19"/>
      <c r="L3146" s="18"/>
      <c r="P3146" s="45"/>
      <c r="Q3146" s="45"/>
      <c r="R3146" s="45"/>
      <c r="S3146" s="44"/>
      <c r="AD3146" s="37"/>
    </row>
    <row r="3147" spans="1:30" s="14" customFormat="1" x14ac:dyDescent="0.15">
      <c r="A3147" s="1"/>
      <c r="B3147" s="1"/>
      <c r="F3147" s="19"/>
      <c r="L3147" s="18"/>
      <c r="P3147" s="45"/>
      <c r="Q3147" s="45"/>
      <c r="R3147" s="45"/>
      <c r="S3147" s="44"/>
      <c r="AD3147" s="37"/>
    </row>
    <row r="3148" spans="1:30" s="14" customFormat="1" x14ac:dyDescent="0.15">
      <c r="A3148" s="1"/>
      <c r="B3148" s="1"/>
      <c r="F3148" s="19"/>
      <c r="L3148" s="18"/>
      <c r="P3148" s="45"/>
      <c r="Q3148" s="45"/>
      <c r="R3148" s="45"/>
      <c r="S3148" s="44"/>
      <c r="AD3148" s="37"/>
    </row>
    <row r="3149" spans="1:30" s="14" customFormat="1" x14ac:dyDescent="0.15">
      <c r="A3149" s="1"/>
      <c r="B3149" s="1"/>
      <c r="F3149" s="19"/>
      <c r="L3149" s="18"/>
      <c r="P3149" s="45"/>
      <c r="Q3149" s="45"/>
      <c r="R3149" s="45"/>
      <c r="S3149" s="44"/>
      <c r="AD3149" s="37"/>
    </row>
    <row r="3150" spans="1:30" s="14" customFormat="1" x14ac:dyDescent="0.15">
      <c r="A3150" s="1"/>
      <c r="B3150" s="1"/>
      <c r="F3150" s="19"/>
      <c r="L3150" s="18"/>
      <c r="P3150" s="45"/>
      <c r="Q3150" s="45"/>
      <c r="R3150" s="45"/>
      <c r="S3150" s="44"/>
      <c r="AD3150" s="37"/>
    </row>
    <row r="3151" spans="1:30" s="14" customFormat="1" x14ac:dyDescent="0.15">
      <c r="A3151" s="1"/>
      <c r="B3151" s="1"/>
      <c r="F3151" s="19"/>
      <c r="L3151" s="18"/>
      <c r="P3151" s="45"/>
      <c r="Q3151" s="45"/>
      <c r="R3151" s="45"/>
      <c r="S3151" s="44"/>
      <c r="AD3151" s="37"/>
    </row>
    <row r="3152" spans="1:30" s="14" customFormat="1" x14ac:dyDescent="0.15">
      <c r="A3152" s="1"/>
      <c r="B3152" s="1"/>
      <c r="F3152" s="19"/>
      <c r="L3152" s="18"/>
      <c r="P3152" s="45"/>
      <c r="Q3152" s="45"/>
      <c r="R3152" s="45"/>
      <c r="S3152" s="44"/>
      <c r="AD3152" s="37"/>
    </row>
    <row r="3153" spans="1:30" s="14" customFormat="1" x14ac:dyDescent="0.15">
      <c r="A3153" s="1"/>
      <c r="B3153" s="1"/>
      <c r="F3153" s="19"/>
      <c r="L3153" s="18"/>
      <c r="P3153" s="45"/>
      <c r="Q3153" s="45"/>
      <c r="R3153" s="45"/>
      <c r="S3153" s="44"/>
      <c r="AD3153" s="37"/>
    </row>
    <row r="3154" spans="1:30" s="14" customFormat="1" x14ac:dyDescent="0.15">
      <c r="A3154" s="1"/>
      <c r="B3154" s="1"/>
      <c r="F3154" s="19"/>
      <c r="L3154" s="18"/>
      <c r="P3154" s="45"/>
      <c r="Q3154" s="45"/>
      <c r="R3154" s="45"/>
      <c r="S3154" s="44"/>
      <c r="AD3154" s="37"/>
    </row>
    <row r="3155" spans="1:30" s="14" customFormat="1" x14ac:dyDescent="0.15">
      <c r="A3155" s="1"/>
      <c r="B3155" s="1"/>
      <c r="F3155" s="19"/>
      <c r="L3155" s="18"/>
      <c r="P3155" s="45"/>
      <c r="Q3155" s="45"/>
      <c r="R3155" s="45"/>
      <c r="S3155" s="44"/>
      <c r="AD3155" s="37"/>
    </row>
    <row r="3156" spans="1:30" s="14" customFormat="1" x14ac:dyDescent="0.15">
      <c r="A3156" s="1"/>
      <c r="B3156" s="1"/>
      <c r="F3156" s="19"/>
      <c r="L3156" s="18"/>
      <c r="P3156" s="45"/>
      <c r="Q3156" s="45"/>
      <c r="R3156" s="45"/>
      <c r="S3156" s="44"/>
      <c r="AD3156" s="37"/>
    </row>
    <row r="3157" spans="1:30" s="14" customFormat="1" x14ac:dyDescent="0.15">
      <c r="A3157" s="1"/>
      <c r="B3157" s="1"/>
      <c r="F3157" s="19"/>
      <c r="L3157" s="18"/>
      <c r="P3157" s="45"/>
      <c r="Q3157" s="45"/>
      <c r="R3157" s="45"/>
      <c r="S3157" s="44"/>
      <c r="AD3157" s="37"/>
    </row>
    <row r="3158" spans="1:30" s="14" customFormat="1" x14ac:dyDescent="0.15">
      <c r="A3158" s="1"/>
      <c r="B3158" s="1"/>
      <c r="F3158" s="19"/>
      <c r="L3158" s="18"/>
      <c r="P3158" s="45"/>
      <c r="Q3158" s="45"/>
      <c r="R3158" s="45"/>
      <c r="S3158" s="44"/>
      <c r="AD3158" s="37"/>
    </row>
    <row r="3159" spans="1:30" s="14" customFormat="1" x14ac:dyDescent="0.15">
      <c r="A3159" s="1"/>
      <c r="B3159" s="1"/>
      <c r="F3159" s="19"/>
      <c r="L3159" s="18"/>
      <c r="P3159" s="45"/>
      <c r="Q3159" s="45"/>
      <c r="R3159" s="45"/>
      <c r="S3159" s="44"/>
      <c r="AD3159" s="37"/>
    </row>
    <row r="3160" spans="1:30" s="14" customFormat="1" x14ac:dyDescent="0.15">
      <c r="A3160" s="1"/>
      <c r="B3160" s="1"/>
      <c r="F3160" s="19"/>
      <c r="L3160" s="18"/>
      <c r="P3160" s="45"/>
      <c r="Q3160" s="45"/>
      <c r="R3160" s="45"/>
      <c r="S3160" s="44"/>
      <c r="AD3160" s="37"/>
    </row>
    <row r="3161" spans="1:30" s="14" customFormat="1" x14ac:dyDescent="0.15">
      <c r="A3161" s="1"/>
      <c r="B3161" s="1"/>
      <c r="F3161" s="19"/>
      <c r="L3161" s="18"/>
      <c r="P3161" s="45"/>
      <c r="Q3161" s="45"/>
      <c r="R3161" s="45"/>
      <c r="S3161" s="44"/>
      <c r="AD3161" s="37"/>
    </row>
    <row r="3162" spans="1:30" s="14" customFormat="1" x14ac:dyDescent="0.15">
      <c r="A3162" s="1"/>
      <c r="B3162" s="1"/>
      <c r="F3162" s="19"/>
      <c r="L3162" s="18"/>
      <c r="P3162" s="45"/>
      <c r="Q3162" s="45"/>
      <c r="R3162" s="45"/>
      <c r="S3162" s="44"/>
      <c r="AD3162" s="37"/>
    </row>
    <row r="3163" spans="1:30" s="14" customFormat="1" x14ac:dyDescent="0.15">
      <c r="A3163" s="1"/>
      <c r="B3163" s="1"/>
      <c r="F3163" s="19"/>
      <c r="L3163" s="18"/>
      <c r="P3163" s="45"/>
      <c r="Q3163" s="45"/>
      <c r="R3163" s="45"/>
      <c r="S3163" s="44"/>
      <c r="AD3163" s="37"/>
    </row>
    <row r="3164" spans="1:30" s="14" customFormat="1" x14ac:dyDescent="0.15">
      <c r="A3164" s="1"/>
      <c r="B3164" s="1"/>
      <c r="F3164" s="19"/>
      <c r="L3164" s="18"/>
      <c r="P3164" s="45"/>
      <c r="Q3164" s="45"/>
      <c r="R3164" s="45"/>
      <c r="S3164" s="44"/>
      <c r="AD3164" s="37"/>
    </row>
    <row r="3165" spans="1:30" s="14" customFormat="1" x14ac:dyDescent="0.15">
      <c r="A3165" s="1"/>
      <c r="B3165" s="1"/>
      <c r="F3165" s="19"/>
      <c r="L3165" s="18"/>
      <c r="P3165" s="45"/>
      <c r="Q3165" s="45"/>
      <c r="R3165" s="45"/>
      <c r="S3165" s="44"/>
      <c r="AD3165" s="37"/>
    </row>
    <row r="3166" spans="1:30" s="14" customFormat="1" x14ac:dyDescent="0.15">
      <c r="A3166" s="1"/>
      <c r="B3166" s="1"/>
      <c r="F3166" s="19"/>
      <c r="L3166" s="18"/>
      <c r="P3166" s="45"/>
      <c r="Q3166" s="45"/>
      <c r="R3166" s="45"/>
      <c r="S3166" s="44"/>
      <c r="AD3166" s="37"/>
    </row>
    <row r="3167" spans="1:30" s="14" customFormat="1" x14ac:dyDescent="0.15">
      <c r="A3167" s="1"/>
      <c r="B3167" s="1"/>
      <c r="F3167" s="19"/>
      <c r="L3167" s="18"/>
      <c r="P3167" s="45"/>
      <c r="Q3167" s="45"/>
      <c r="R3167" s="45"/>
      <c r="S3167" s="44"/>
      <c r="AD3167" s="37"/>
    </row>
    <row r="3168" spans="1:30" s="14" customFormat="1" x14ac:dyDescent="0.15">
      <c r="A3168" s="1"/>
      <c r="B3168" s="1"/>
      <c r="F3168" s="19"/>
      <c r="L3168" s="18"/>
      <c r="P3168" s="45"/>
      <c r="Q3168" s="45"/>
      <c r="R3168" s="45"/>
      <c r="S3168" s="44"/>
      <c r="AD3168" s="37"/>
    </row>
    <row r="3169" spans="1:30" s="14" customFormat="1" x14ac:dyDescent="0.15">
      <c r="A3169" s="1"/>
      <c r="B3169" s="1"/>
      <c r="F3169" s="19"/>
      <c r="L3169" s="18"/>
      <c r="P3169" s="45"/>
      <c r="Q3169" s="45"/>
      <c r="R3169" s="45"/>
      <c r="S3169" s="44"/>
      <c r="AD3169" s="37"/>
    </row>
    <row r="3170" spans="1:30" s="14" customFormat="1" x14ac:dyDescent="0.15">
      <c r="A3170" s="1"/>
      <c r="B3170" s="1"/>
      <c r="F3170" s="19"/>
      <c r="L3170" s="18"/>
      <c r="P3170" s="45"/>
      <c r="Q3170" s="45"/>
      <c r="R3170" s="45"/>
      <c r="S3170" s="44"/>
      <c r="AD3170" s="37"/>
    </row>
    <row r="3171" spans="1:30" s="14" customFormat="1" x14ac:dyDescent="0.15">
      <c r="A3171" s="1"/>
      <c r="B3171" s="1"/>
      <c r="F3171" s="19"/>
      <c r="L3171" s="18"/>
      <c r="P3171" s="45"/>
      <c r="Q3171" s="45"/>
      <c r="R3171" s="45"/>
      <c r="S3171" s="44"/>
      <c r="AD3171" s="37"/>
    </row>
    <row r="3172" spans="1:30" s="14" customFormat="1" x14ac:dyDescent="0.15">
      <c r="A3172" s="1"/>
      <c r="B3172" s="1"/>
      <c r="F3172" s="19"/>
      <c r="L3172" s="18"/>
      <c r="P3172" s="45"/>
      <c r="Q3172" s="45"/>
      <c r="R3172" s="45"/>
      <c r="S3172" s="44"/>
      <c r="AD3172" s="37"/>
    </row>
    <row r="3173" spans="1:30" s="14" customFormat="1" x14ac:dyDescent="0.15">
      <c r="A3173" s="1"/>
      <c r="B3173" s="1"/>
      <c r="F3173" s="19"/>
      <c r="L3173" s="18"/>
      <c r="P3173" s="45"/>
      <c r="Q3173" s="45"/>
      <c r="R3173" s="45"/>
      <c r="S3173" s="44"/>
      <c r="AD3173" s="37"/>
    </row>
    <row r="3174" spans="1:30" s="14" customFormat="1" x14ac:dyDescent="0.15">
      <c r="A3174" s="1"/>
      <c r="B3174" s="1"/>
      <c r="F3174" s="19"/>
      <c r="L3174" s="18"/>
      <c r="P3174" s="45"/>
      <c r="Q3174" s="45"/>
      <c r="R3174" s="45"/>
      <c r="S3174" s="44"/>
      <c r="AD3174" s="37"/>
    </row>
    <row r="3175" spans="1:30" s="14" customFormat="1" x14ac:dyDescent="0.15">
      <c r="A3175" s="1"/>
      <c r="B3175" s="1"/>
      <c r="F3175" s="19"/>
      <c r="L3175" s="18"/>
      <c r="P3175" s="45"/>
      <c r="Q3175" s="45"/>
      <c r="R3175" s="45"/>
      <c r="S3175" s="44"/>
      <c r="AD3175" s="37"/>
    </row>
    <row r="3176" spans="1:30" s="14" customFormat="1" x14ac:dyDescent="0.15">
      <c r="A3176" s="1"/>
      <c r="B3176" s="1"/>
      <c r="F3176" s="19"/>
      <c r="L3176" s="18"/>
      <c r="P3176" s="45"/>
      <c r="Q3176" s="45"/>
      <c r="R3176" s="45"/>
      <c r="S3176" s="44"/>
      <c r="AD3176" s="37"/>
    </row>
    <row r="3177" spans="1:30" s="14" customFormat="1" x14ac:dyDescent="0.15">
      <c r="A3177" s="1"/>
      <c r="B3177" s="1"/>
      <c r="F3177" s="19"/>
      <c r="L3177" s="18"/>
      <c r="P3177" s="45"/>
      <c r="Q3177" s="45"/>
      <c r="R3177" s="45"/>
      <c r="S3177" s="44"/>
      <c r="AD3177" s="37"/>
    </row>
    <row r="3178" spans="1:30" s="14" customFormat="1" x14ac:dyDescent="0.15">
      <c r="A3178" s="1"/>
      <c r="B3178" s="1"/>
      <c r="F3178" s="19"/>
      <c r="L3178" s="18"/>
      <c r="P3178" s="45"/>
      <c r="Q3178" s="45"/>
      <c r="R3178" s="45"/>
      <c r="S3178" s="44"/>
      <c r="AD3178" s="37"/>
    </row>
    <row r="3179" spans="1:30" s="14" customFormat="1" x14ac:dyDescent="0.15">
      <c r="A3179" s="1"/>
      <c r="B3179" s="1"/>
      <c r="F3179" s="19"/>
      <c r="L3179" s="18"/>
      <c r="P3179" s="45"/>
      <c r="Q3179" s="45"/>
      <c r="R3179" s="45"/>
      <c r="S3179" s="44"/>
      <c r="AD3179" s="37"/>
    </row>
    <row r="3180" spans="1:30" s="14" customFormat="1" x14ac:dyDescent="0.15">
      <c r="A3180" s="1"/>
      <c r="B3180" s="1"/>
      <c r="F3180" s="19"/>
      <c r="L3180" s="18"/>
      <c r="P3180" s="45"/>
      <c r="Q3180" s="45"/>
      <c r="R3180" s="45"/>
      <c r="S3180" s="44"/>
      <c r="AD3180" s="37"/>
    </row>
    <row r="3181" spans="1:30" s="14" customFormat="1" x14ac:dyDescent="0.15">
      <c r="A3181" s="1"/>
      <c r="B3181" s="1"/>
      <c r="F3181" s="19"/>
      <c r="L3181" s="18"/>
      <c r="P3181" s="45"/>
      <c r="Q3181" s="45"/>
      <c r="R3181" s="45"/>
      <c r="S3181" s="44"/>
      <c r="AD3181" s="37"/>
    </row>
    <row r="3182" spans="1:30" s="14" customFormat="1" x14ac:dyDescent="0.15">
      <c r="A3182" s="1"/>
      <c r="B3182" s="1"/>
      <c r="F3182" s="19"/>
      <c r="L3182" s="18"/>
      <c r="P3182" s="45"/>
      <c r="Q3182" s="45"/>
      <c r="R3182" s="45"/>
      <c r="S3182" s="44"/>
      <c r="AD3182" s="37"/>
    </row>
    <row r="3183" spans="1:30" s="14" customFormat="1" x14ac:dyDescent="0.15">
      <c r="A3183" s="1"/>
      <c r="B3183" s="1"/>
      <c r="F3183" s="19"/>
      <c r="L3183" s="18"/>
      <c r="P3183" s="45"/>
      <c r="Q3183" s="45"/>
      <c r="R3183" s="45"/>
      <c r="S3183" s="44"/>
      <c r="AD3183" s="37"/>
    </row>
    <row r="3184" spans="1:30" s="14" customFormat="1" x14ac:dyDescent="0.15">
      <c r="A3184" s="1"/>
      <c r="B3184" s="1"/>
      <c r="F3184" s="19"/>
      <c r="L3184" s="18"/>
      <c r="P3184" s="45"/>
      <c r="Q3184" s="45"/>
      <c r="R3184" s="45"/>
      <c r="S3184" s="44"/>
      <c r="AD3184" s="37"/>
    </row>
    <row r="3185" spans="1:30" s="14" customFormat="1" x14ac:dyDescent="0.15">
      <c r="A3185" s="1"/>
      <c r="B3185" s="1"/>
      <c r="F3185" s="19"/>
      <c r="L3185" s="18"/>
      <c r="P3185" s="45"/>
      <c r="Q3185" s="45"/>
      <c r="R3185" s="45"/>
      <c r="S3185" s="44"/>
      <c r="AD3185" s="37"/>
    </row>
    <row r="3186" spans="1:30" s="14" customFormat="1" x14ac:dyDescent="0.15">
      <c r="A3186" s="1"/>
      <c r="B3186" s="1"/>
      <c r="F3186" s="19"/>
      <c r="L3186" s="18"/>
      <c r="P3186" s="45"/>
      <c r="Q3186" s="45"/>
      <c r="R3186" s="45"/>
      <c r="S3186" s="44"/>
      <c r="AD3186" s="37"/>
    </row>
    <row r="3187" spans="1:30" s="14" customFormat="1" x14ac:dyDescent="0.15">
      <c r="A3187" s="1"/>
      <c r="B3187" s="1"/>
      <c r="F3187" s="19"/>
      <c r="L3187" s="18"/>
      <c r="P3187" s="45"/>
      <c r="Q3187" s="45"/>
      <c r="R3187" s="45"/>
      <c r="S3187" s="44"/>
      <c r="AD3187" s="37"/>
    </row>
    <row r="3188" spans="1:30" s="14" customFormat="1" x14ac:dyDescent="0.15">
      <c r="A3188" s="1"/>
      <c r="B3188" s="1"/>
      <c r="F3188" s="19"/>
      <c r="L3188" s="18"/>
      <c r="P3188" s="45"/>
      <c r="Q3188" s="45"/>
      <c r="R3188" s="45"/>
      <c r="S3188" s="44"/>
      <c r="AD3188" s="37"/>
    </row>
    <row r="3189" spans="1:30" s="14" customFormat="1" x14ac:dyDescent="0.15">
      <c r="A3189" s="1"/>
      <c r="B3189" s="1"/>
      <c r="F3189" s="19"/>
      <c r="L3189" s="18"/>
      <c r="P3189" s="45"/>
      <c r="Q3189" s="45"/>
      <c r="R3189" s="45"/>
      <c r="S3189" s="44"/>
      <c r="AD3189" s="37"/>
    </row>
    <row r="3190" spans="1:30" s="14" customFormat="1" x14ac:dyDescent="0.15">
      <c r="A3190" s="1"/>
      <c r="B3190" s="1"/>
      <c r="F3190" s="19"/>
      <c r="L3190" s="18"/>
      <c r="P3190" s="45"/>
      <c r="Q3190" s="45"/>
      <c r="R3190" s="45"/>
      <c r="S3190" s="44"/>
      <c r="AD3190" s="37"/>
    </row>
    <row r="3191" spans="1:30" s="14" customFormat="1" x14ac:dyDescent="0.15">
      <c r="A3191" s="1"/>
      <c r="B3191" s="1"/>
      <c r="F3191" s="19"/>
      <c r="L3191" s="18"/>
      <c r="P3191" s="45"/>
      <c r="Q3191" s="45"/>
      <c r="R3191" s="45"/>
      <c r="S3191" s="44"/>
      <c r="AD3191" s="37"/>
    </row>
    <row r="3192" spans="1:30" s="14" customFormat="1" x14ac:dyDescent="0.15">
      <c r="A3192" s="1"/>
      <c r="B3192" s="1"/>
      <c r="F3192" s="19"/>
      <c r="L3192" s="18"/>
      <c r="P3192" s="45"/>
      <c r="Q3192" s="45"/>
      <c r="R3192" s="45"/>
      <c r="S3192" s="44"/>
      <c r="AD3192" s="37"/>
    </row>
    <row r="3193" spans="1:30" s="14" customFormat="1" x14ac:dyDescent="0.15">
      <c r="A3193" s="1"/>
      <c r="B3193" s="1"/>
      <c r="F3193" s="19"/>
      <c r="L3193" s="18"/>
      <c r="P3193" s="45"/>
      <c r="Q3193" s="45"/>
      <c r="R3193" s="45"/>
      <c r="S3193" s="44"/>
      <c r="AD3193" s="37"/>
    </row>
    <row r="3194" spans="1:30" s="14" customFormat="1" x14ac:dyDescent="0.15">
      <c r="A3194" s="1"/>
      <c r="B3194" s="1"/>
      <c r="F3194" s="19"/>
      <c r="L3194" s="18"/>
      <c r="P3194" s="45"/>
      <c r="Q3194" s="45"/>
      <c r="R3194" s="45"/>
      <c r="S3194" s="44"/>
      <c r="AD3194" s="37"/>
    </row>
    <row r="3195" spans="1:30" s="14" customFormat="1" x14ac:dyDescent="0.15">
      <c r="A3195" s="1"/>
      <c r="B3195" s="1"/>
      <c r="F3195" s="19"/>
      <c r="L3195" s="18"/>
      <c r="P3195" s="45"/>
      <c r="Q3195" s="45"/>
      <c r="R3195" s="45"/>
      <c r="S3195" s="44"/>
      <c r="AD3195" s="37"/>
    </row>
    <row r="3196" spans="1:30" s="14" customFormat="1" x14ac:dyDescent="0.15">
      <c r="A3196" s="1"/>
      <c r="B3196" s="1"/>
      <c r="F3196" s="19"/>
      <c r="L3196" s="18"/>
      <c r="P3196" s="45"/>
      <c r="Q3196" s="45"/>
      <c r="R3196" s="45"/>
      <c r="S3196" s="44"/>
      <c r="AD3196" s="37"/>
    </row>
    <row r="3197" spans="1:30" s="14" customFormat="1" x14ac:dyDescent="0.15">
      <c r="A3197" s="1"/>
      <c r="B3197" s="1"/>
      <c r="F3197" s="19"/>
      <c r="L3197" s="18"/>
      <c r="P3197" s="45"/>
      <c r="Q3197" s="45"/>
      <c r="R3197" s="45"/>
      <c r="S3197" s="44"/>
      <c r="AD3197" s="37"/>
    </row>
    <row r="3198" spans="1:30" s="14" customFormat="1" x14ac:dyDescent="0.15">
      <c r="A3198" s="1"/>
      <c r="B3198" s="1"/>
      <c r="F3198" s="19"/>
      <c r="L3198" s="18"/>
      <c r="P3198" s="45"/>
      <c r="Q3198" s="45"/>
      <c r="R3198" s="45"/>
      <c r="S3198" s="44"/>
      <c r="AD3198" s="37"/>
    </row>
    <row r="3199" spans="1:30" s="14" customFormat="1" x14ac:dyDescent="0.15">
      <c r="A3199" s="1"/>
      <c r="B3199" s="1"/>
      <c r="F3199" s="19"/>
      <c r="L3199" s="18"/>
      <c r="P3199" s="45"/>
      <c r="Q3199" s="45"/>
      <c r="R3199" s="45"/>
      <c r="S3199" s="44"/>
      <c r="AD3199" s="37"/>
    </row>
    <row r="3200" spans="1:30" s="14" customFormat="1" x14ac:dyDescent="0.15">
      <c r="A3200" s="1"/>
      <c r="B3200" s="1"/>
      <c r="F3200" s="19"/>
      <c r="L3200" s="18"/>
      <c r="P3200" s="45"/>
      <c r="Q3200" s="45"/>
      <c r="R3200" s="45"/>
      <c r="S3200" s="44"/>
      <c r="AD3200" s="37"/>
    </row>
    <row r="3201" spans="1:30" s="14" customFormat="1" x14ac:dyDescent="0.15">
      <c r="A3201" s="1"/>
      <c r="B3201" s="1"/>
      <c r="F3201" s="19"/>
      <c r="L3201" s="18"/>
      <c r="P3201" s="45"/>
      <c r="Q3201" s="45"/>
      <c r="R3201" s="45"/>
      <c r="S3201" s="44"/>
      <c r="AD3201" s="37"/>
    </row>
    <row r="3202" spans="1:30" s="14" customFormat="1" x14ac:dyDescent="0.15">
      <c r="A3202" s="1"/>
      <c r="B3202" s="1"/>
      <c r="F3202" s="19"/>
      <c r="L3202" s="18"/>
      <c r="P3202" s="45"/>
      <c r="Q3202" s="45"/>
      <c r="R3202" s="45"/>
      <c r="S3202" s="44"/>
      <c r="AD3202" s="37"/>
    </row>
    <row r="3203" spans="1:30" s="14" customFormat="1" x14ac:dyDescent="0.15">
      <c r="A3203" s="1"/>
      <c r="B3203" s="1"/>
      <c r="F3203" s="19"/>
      <c r="L3203" s="18"/>
      <c r="P3203" s="45"/>
      <c r="Q3203" s="45"/>
      <c r="R3203" s="45"/>
      <c r="S3203" s="44"/>
      <c r="AD3203" s="37"/>
    </row>
    <row r="3204" spans="1:30" s="14" customFormat="1" x14ac:dyDescent="0.15">
      <c r="A3204" s="1"/>
      <c r="B3204" s="1"/>
      <c r="F3204" s="19"/>
      <c r="L3204" s="18"/>
      <c r="P3204" s="45"/>
      <c r="Q3204" s="45"/>
      <c r="R3204" s="45"/>
      <c r="S3204" s="44"/>
      <c r="AD3204" s="37"/>
    </row>
    <row r="3205" spans="1:30" s="14" customFormat="1" x14ac:dyDescent="0.15">
      <c r="A3205" s="1"/>
      <c r="B3205" s="1"/>
      <c r="F3205" s="19"/>
      <c r="L3205" s="18"/>
      <c r="P3205" s="45"/>
      <c r="Q3205" s="45"/>
      <c r="R3205" s="45"/>
      <c r="S3205" s="44"/>
      <c r="AD3205" s="37"/>
    </row>
    <row r="3206" spans="1:30" s="14" customFormat="1" x14ac:dyDescent="0.15">
      <c r="A3206" s="1"/>
      <c r="B3206" s="1"/>
      <c r="F3206" s="19"/>
      <c r="L3206" s="18"/>
      <c r="P3206" s="45"/>
      <c r="Q3206" s="45"/>
      <c r="R3206" s="45"/>
      <c r="S3206" s="44"/>
      <c r="AD3206" s="37"/>
    </row>
    <row r="3207" spans="1:30" s="14" customFormat="1" x14ac:dyDescent="0.15">
      <c r="A3207" s="1"/>
      <c r="B3207" s="1"/>
      <c r="F3207" s="19"/>
      <c r="L3207" s="18"/>
      <c r="P3207" s="45"/>
      <c r="Q3207" s="45"/>
      <c r="R3207" s="45"/>
      <c r="S3207" s="44"/>
      <c r="AD3207" s="37"/>
    </row>
    <row r="3208" spans="1:30" s="14" customFormat="1" x14ac:dyDescent="0.15">
      <c r="A3208" s="1"/>
      <c r="B3208" s="1"/>
      <c r="F3208" s="19"/>
      <c r="L3208" s="18"/>
      <c r="P3208" s="45"/>
      <c r="Q3208" s="45"/>
      <c r="R3208" s="45"/>
      <c r="S3208" s="44"/>
      <c r="AD3208" s="37"/>
    </row>
    <row r="3209" spans="1:30" s="14" customFormat="1" x14ac:dyDescent="0.15">
      <c r="A3209" s="1"/>
      <c r="B3209" s="1"/>
      <c r="F3209" s="19"/>
      <c r="L3209" s="18"/>
      <c r="P3209" s="45"/>
      <c r="Q3209" s="45"/>
      <c r="R3209" s="45"/>
      <c r="S3209" s="44"/>
      <c r="AD3209" s="37"/>
    </row>
    <row r="3210" spans="1:30" s="14" customFormat="1" x14ac:dyDescent="0.15">
      <c r="A3210" s="1"/>
      <c r="B3210" s="1"/>
      <c r="F3210" s="19"/>
      <c r="L3210" s="18"/>
      <c r="P3210" s="45"/>
      <c r="Q3210" s="45"/>
      <c r="R3210" s="45"/>
      <c r="S3210" s="44"/>
      <c r="AD3210" s="37"/>
    </row>
    <row r="3211" spans="1:30" s="14" customFormat="1" x14ac:dyDescent="0.15">
      <c r="A3211" s="1"/>
      <c r="B3211" s="1"/>
      <c r="F3211" s="19"/>
      <c r="L3211" s="18"/>
      <c r="P3211" s="45"/>
      <c r="Q3211" s="45"/>
      <c r="R3211" s="45"/>
      <c r="S3211" s="44"/>
      <c r="AD3211" s="37"/>
    </row>
    <row r="3212" spans="1:30" s="14" customFormat="1" x14ac:dyDescent="0.15">
      <c r="A3212" s="1"/>
      <c r="B3212" s="1"/>
      <c r="F3212" s="19"/>
      <c r="L3212" s="18"/>
      <c r="P3212" s="45"/>
      <c r="Q3212" s="45"/>
      <c r="R3212" s="45"/>
      <c r="S3212" s="44"/>
      <c r="AD3212" s="37"/>
    </row>
    <row r="3213" spans="1:30" s="14" customFormat="1" x14ac:dyDescent="0.15">
      <c r="A3213" s="1"/>
      <c r="B3213" s="1"/>
      <c r="F3213" s="19"/>
      <c r="L3213" s="18"/>
      <c r="P3213" s="45"/>
      <c r="Q3213" s="45"/>
      <c r="R3213" s="45"/>
      <c r="S3213" s="44"/>
      <c r="AD3213" s="37"/>
    </row>
    <row r="3214" spans="1:30" s="14" customFormat="1" x14ac:dyDescent="0.15">
      <c r="A3214" s="1"/>
      <c r="B3214" s="1"/>
      <c r="F3214" s="19"/>
      <c r="L3214" s="18"/>
      <c r="P3214" s="45"/>
      <c r="Q3214" s="45"/>
      <c r="R3214" s="45"/>
      <c r="S3214" s="44"/>
      <c r="AD3214" s="37"/>
    </row>
    <row r="3215" spans="1:30" s="14" customFormat="1" x14ac:dyDescent="0.15">
      <c r="A3215" s="1"/>
      <c r="B3215" s="1"/>
      <c r="F3215" s="19"/>
      <c r="L3215" s="18"/>
      <c r="P3215" s="45"/>
      <c r="Q3215" s="45"/>
      <c r="R3215" s="45"/>
      <c r="S3215" s="44"/>
      <c r="AD3215" s="37"/>
    </row>
    <row r="3216" spans="1:30" s="14" customFormat="1" x14ac:dyDescent="0.15">
      <c r="A3216" s="1"/>
      <c r="B3216" s="1"/>
      <c r="F3216" s="19"/>
      <c r="L3216" s="18"/>
      <c r="P3216" s="45"/>
      <c r="Q3216" s="45"/>
      <c r="R3216" s="45"/>
      <c r="S3216" s="44"/>
      <c r="AD3216" s="37"/>
    </row>
    <row r="3217" spans="1:30" s="14" customFormat="1" x14ac:dyDescent="0.15">
      <c r="A3217" s="1"/>
      <c r="B3217" s="1"/>
      <c r="F3217" s="19"/>
      <c r="L3217" s="18"/>
      <c r="P3217" s="45"/>
      <c r="Q3217" s="45"/>
      <c r="R3217" s="45"/>
      <c r="S3217" s="44"/>
      <c r="AD3217" s="37"/>
    </row>
    <row r="3218" spans="1:30" s="14" customFormat="1" x14ac:dyDescent="0.15">
      <c r="A3218" s="1"/>
      <c r="B3218" s="1"/>
      <c r="F3218" s="19"/>
      <c r="L3218" s="18"/>
      <c r="P3218" s="45"/>
      <c r="Q3218" s="45"/>
      <c r="R3218" s="45"/>
      <c r="S3218" s="44"/>
      <c r="AD3218" s="37"/>
    </row>
    <row r="3219" spans="1:30" s="14" customFormat="1" x14ac:dyDescent="0.15">
      <c r="A3219" s="1"/>
      <c r="B3219" s="1"/>
      <c r="F3219" s="19"/>
      <c r="L3219" s="18"/>
      <c r="P3219" s="45"/>
      <c r="Q3219" s="45"/>
      <c r="R3219" s="45"/>
      <c r="S3219" s="44"/>
      <c r="AD3219" s="37"/>
    </row>
    <row r="3220" spans="1:30" s="14" customFormat="1" x14ac:dyDescent="0.15">
      <c r="A3220" s="1"/>
      <c r="B3220" s="1"/>
      <c r="F3220" s="19"/>
      <c r="L3220" s="18"/>
      <c r="P3220" s="45"/>
      <c r="Q3220" s="45"/>
      <c r="R3220" s="45"/>
      <c r="S3220" s="44"/>
      <c r="AD3220" s="37"/>
    </row>
    <row r="3221" spans="1:30" s="14" customFormat="1" x14ac:dyDescent="0.15">
      <c r="A3221" s="1"/>
      <c r="B3221" s="1"/>
      <c r="F3221" s="19"/>
      <c r="L3221" s="18"/>
      <c r="P3221" s="45"/>
      <c r="Q3221" s="45"/>
      <c r="R3221" s="45"/>
      <c r="S3221" s="44"/>
      <c r="AD3221" s="37"/>
    </row>
    <row r="3222" spans="1:30" s="14" customFormat="1" x14ac:dyDescent="0.15">
      <c r="A3222" s="1"/>
      <c r="B3222" s="1"/>
      <c r="F3222" s="19"/>
      <c r="L3222" s="18"/>
      <c r="P3222" s="45"/>
      <c r="Q3222" s="45"/>
      <c r="R3222" s="45"/>
      <c r="S3222" s="44"/>
      <c r="AD3222" s="37"/>
    </row>
    <row r="3223" spans="1:30" s="14" customFormat="1" x14ac:dyDescent="0.15">
      <c r="A3223" s="1"/>
      <c r="B3223" s="1"/>
      <c r="F3223" s="19"/>
      <c r="L3223" s="18"/>
      <c r="P3223" s="45"/>
      <c r="Q3223" s="45"/>
      <c r="R3223" s="45"/>
      <c r="S3223" s="44"/>
      <c r="AD3223" s="37"/>
    </row>
    <row r="3224" spans="1:30" s="14" customFormat="1" x14ac:dyDescent="0.15">
      <c r="A3224" s="1"/>
      <c r="B3224" s="1"/>
      <c r="F3224" s="19"/>
      <c r="L3224" s="18"/>
      <c r="P3224" s="45"/>
      <c r="Q3224" s="45"/>
      <c r="R3224" s="45"/>
      <c r="S3224" s="44"/>
      <c r="AD3224" s="37"/>
    </row>
    <row r="3225" spans="1:30" s="14" customFormat="1" x14ac:dyDescent="0.15">
      <c r="A3225" s="1"/>
      <c r="B3225" s="1"/>
      <c r="F3225" s="19"/>
      <c r="L3225" s="18"/>
      <c r="P3225" s="45"/>
      <c r="Q3225" s="45"/>
      <c r="R3225" s="45"/>
      <c r="S3225" s="44"/>
      <c r="AD3225" s="37"/>
    </row>
    <row r="3226" spans="1:30" s="14" customFormat="1" x14ac:dyDescent="0.15">
      <c r="A3226" s="1"/>
      <c r="B3226" s="1"/>
      <c r="F3226" s="19"/>
      <c r="L3226" s="18"/>
      <c r="P3226" s="45"/>
      <c r="Q3226" s="45"/>
      <c r="R3226" s="45"/>
      <c r="S3226" s="44"/>
      <c r="AD3226" s="37"/>
    </row>
    <row r="3227" spans="1:30" s="14" customFormat="1" x14ac:dyDescent="0.15">
      <c r="A3227" s="1"/>
      <c r="B3227" s="1"/>
      <c r="F3227" s="19"/>
      <c r="L3227" s="18"/>
      <c r="P3227" s="45"/>
      <c r="Q3227" s="45"/>
      <c r="R3227" s="45"/>
      <c r="S3227" s="44"/>
      <c r="AD3227" s="37"/>
    </row>
    <row r="3228" spans="1:30" s="14" customFormat="1" x14ac:dyDescent="0.15">
      <c r="A3228" s="1"/>
      <c r="B3228" s="1"/>
      <c r="F3228" s="19"/>
      <c r="L3228" s="18"/>
      <c r="P3228" s="45"/>
      <c r="Q3228" s="45"/>
      <c r="R3228" s="45"/>
      <c r="S3228" s="44"/>
      <c r="AD3228" s="37"/>
    </row>
    <row r="3229" spans="1:30" s="14" customFormat="1" x14ac:dyDescent="0.15">
      <c r="A3229" s="1"/>
      <c r="B3229" s="1"/>
      <c r="F3229" s="19"/>
      <c r="L3229" s="18"/>
      <c r="P3229" s="45"/>
      <c r="Q3229" s="45"/>
      <c r="R3229" s="45"/>
      <c r="S3229" s="44"/>
      <c r="AD3229" s="37"/>
    </row>
    <row r="3230" spans="1:30" s="14" customFormat="1" x14ac:dyDescent="0.15">
      <c r="A3230" s="1"/>
      <c r="B3230" s="1"/>
      <c r="F3230" s="19"/>
      <c r="L3230" s="18"/>
      <c r="P3230" s="45"/>
      <c r="Q3230" s="45"/>
      <c r="R3230" s="45"/>
      <c r="S3230" s="44"/>
      <c r="AD3230" s="37"/>
    </row>
    <row r="3231" spans="1:30" s="14" customFormat="1" x14ac:dyDescent="0.15">
      <c r="A3231" s="1"/>
      <c r="B3231" s="1"/>
      <c r="F3231" s="19"/>
      <c r="L3231" s="18"/>
      <c r="P3231" s="45"/>
      <c r="Q3231" s="45"/>
      <c r="R3231" s="45"/>
      <c r="S3231" s="44"/>
      <c r="AD3231" s="37"/>
    </row>
    <row r="3232" spans="1:30" s="14" customFormat="1" x14ac:dyDescent="0.15">
      <c r="A3232" s="1"/>
      <c r="B3232" s="1"/>
      <c r="F3232" s="19"/>
      <c r="L3232" s="18"/>
      <c r="P3232" s="45"/>
      <c r="Q3232" s="45"/>
      <c r="R3232" s="45"/>
      <c r="S3232" s="44"/>
      <c r="AD3232" s="37"/>
    </row>
    <row r="3233" spans="1:30" s="14" customFormat="1" x14ac:dyDescent="0.15">
      <c r="A3233" s="1"/>
      <c r="B3233" s="1"/>
      <c r="F3233" s="19"/>
      <c r="L3233" s="18"/>
      <c r="P3233" s="45"/>
      <c r="Q3233" s="45"/>
      <c r="R3233" s="45"/>
      <c r="S3233" s="44"/>
      <c r="AD3233" s="37"/>
    </row>
    <row r="3234" spans="1:30" s="14" customFormat="1" x14ac:dyDescent="0.15">
      <c r="A3234" s="1"/>
      <c r="B3234" s="1"/>
      <c r="F3234" s="19"/>
      <c r="L3234" s="18"/>
      <c r="P3234" s="45"/>
      <c r="Q3234" s="45"/>
      <c r="R3234" s="45"/>
      <c r="S3234" s="44"/>
      <c r="AD3234" s="37"/>
    </row>
    <row r="3235" spans="1:30" s="14" customFormat="1" x14ac:dyDescent="0.15">
      <c r="A3235" s="1"/>
      <c r="B3235" s="1"/>
      <c r="F3235" s="19"/>
      <c r="L3235" s="18"/>
      <c r="P3235" s="45"/>
      <c r="Q3235" s="45"/>
      <c r="R3235" s="45"/>
      <c r="S3235" s="44"/>
      <c r="AD3235" s="37"/>
    </row>
    <row r="3236" spans="1:30" s="14" customFormat="1" x14ac:dyDescent="0.15">
      <c r="A3236" s="1"/>
      <c r="B3236" s="1"/>
      <c r="F3236" s="19"/>
      <c r="L3236" s="18"/>
      <c r="P3236" s="45"/>
      <c r="Q3236" s="45"/>
      <c r="R3236" s="45"/>
      <c r="S3236" s="44"/>
      <c r="AD3236" s="37"/>
    </row>
    <row r="3237" spans="1:30" s="14" customFormat="1" x14ac:dyDescent="0.15">
      <c r="A3237" s="1"/>
      <c r="B3237" s="1"/>
      <c r="F3237" s="19"/>
      <c r="L3237" s="18"/>
      <c r="P3237" s="45"/>
      <c r="Q3237" s="45"/>
      <c r="R3237" s="45"/>
      <c r="S3237" s="44"/>
      <c r="AD3237" s="37"/>
    </row>
    <row r="3238" spans="1:30" s="14" customFormat="1" x14ac:dyDescent="0.15">
      <c r="A3238" s="1"/>
      <c r="B3238" s="1"/>
      <c r="F3238" s="19"/>
      <c r="L3238" s="18"/>
      <c r="P3238" s="45"/>
      <c r="Q3238" s="45"/>
      <c r="R3238" s="45"/>
      <c r="S3238" s="44"/>
      <c r="AD3238" s="37"/>
    </row>
    <row r="3239" spans="1:30" s="14" customFormat="1" x14ac:dyDescent="0.15">
      <c r="A3239" s="1"/>
      <c r="B3239" s="1"/>
      <c r="F3239" s="19"/>
      <c r="L3239" s="18"/>
      <c r="P3239" s="45"/>
      <c r="Q3239" s="45"/>
      <c r="R3239" s="45"/>
      <c r="S3239" s="44"/>
      <c r="AD3239" s="37"/>
    </row>
    <row r="3240" spans="1:30" s="14" customFormat="1" x14ac:dyDescent="0.15">
      <c r="A3240" s="1"/>
      <c r="B3240" s="1"/>
      <c r="F3240" s="19"/>
      <c r="L3240" s="18"/>
      <c r="P3240" s="45"/>
      <c r="Q3240" s="45"/>
      <c r="R3240" s="45"/>
      <c r="S3240" s="44"/>
      <c r="AD3240" s="37"/>
    </row>
    <row r="3241" spans="1:30" s="14" customFormat="1" x14ac:dyDescent="0.15">
      <c r="A3241" s="1"/>
      <c r="B3241" s="1"/>
      <c r="F3241" s="19"/>
      <c r="L3241" s="18"/>
      <c r="P3241" s="45"/>
      <c r="Q3241" s="45"/>
      <c r="R3241" s="45"/>
      <c r="S3241" s="44"/>
      <c r="AD3241" s="37"/>
    </row>
    <row r="3242" spans="1:30" s="14" customFormat="1" x14ac:dyDescent="0.15">
      <c r="A3242" s="1"/>
      <c r="B3242" s="1"/>
      <c r="F3242" s="19"/>
      <c r="L3242" s="18"/>
      <c r="P3242" s="45"/>
      <c r="Q3242" s="45"/>
      <c r="R3242" s="45"/>
      <c r="S3242" s="44"/>
      <c r="AD3242" s="37"/>
    </row>
    <row r="3243" spans="1:30" s="14" customFormat="1" x14ac:dyDescent="0.15">
      <c r="A3243" s="1"/>
      <c r="B3243" s="1"/>
      <c r="F3243" s="19"/>
      <c r="L3243" s="18"/>
      <c r="P3243" s="45"/>
      <c r="Q3243" s="45"/>
      <c r="R3243" s="45"/>
      <c r="S3243" s="44"/>
      <c r="AD3243" s="37"/>
    </row>
    <row r="3244" spans="1:30" s="14" customFormat="1" x14ac:dyDescent="0.15">
      <c r="A3244" s="1"/>
      <c r="B3244" s="1"/>
      <c r="F3244" s="19"/>
      <c r="L3244" s="18"/>
      <c r="P3244" s="45"/>
      <c r="Q3244" s="45"/>
      <c r="R3244" s="45"/>
      <c r="S3244" s="44"/>
      <c r="AD3244" s="37"/>
    </row>
    <row r="3245" spans="1:30" s="14" customFormat="1" x14ac:dyDescent="0.15">
      <c r="A3245" s="1"/>
      <c r="B3245" s="1"/>
      <c r="F3245" s="19"/>
      <c r="L3245" s="18"/>
      <c r="P3245" s="45"/>
      <c r="Q3245" s="45"/>
      <c r="R3245" s="45"/>
      <c r="S3245" s="44"/>
      <c r="AD3245" s="37"/>
    </row>
    <row r="3246" spans="1:30" s="14" customFormat="1" x14ac:dyDescent="0.15">
      <c r="A3246" s="1"/>
      <c r="B3246" s="1"/>
      <c r="F3246" s="19"/>
      <c r="L3246" s="18"/>
      <c r="P3246" s="45"/>
      <c r="Q3246" s="45"/>
      <c r="R3246" s="45"/>
      <c r="S3246" s="44"/>
      <c r="AD3246" s="37"/>
    </row>
    <row r="3247" spans="1:30" s="14" customFormat="1" x14ac:dyDescent="0.15">
      <c r="A3247" s="1"/>
      <c r="B3247" s="1"/>
      <c r="F3247" s="19"/>
      <c r="L3247" s="18"/>
      <c r="P3247" s="45"/>
      <c r="Q3247" s="45"/>
      <c r="R3247" s="45"/>
      <c r="S3247" s="44"/>
      <c r="AD3247" s="37"/>
    </row>
    <row r="3248" spans="1:30" s="14" customFormat="1" x14ac:dyDescent="0.15">
      <c r="A3248" s="1"/>
      <c r="B3248" s="1"/>
      <c r="F3248" s="19"/>
      <c r="L3248" s="18"/>
      <c r="P3248" s="45"/>
      <c r="Q3248" s="45"/>
      <c r="R3248" s="45"/>
      <c r="S3248" s="44"/>
      <c r="AD3248" s="37"/>
    </row>
    <row r="3249" spans="1:30" s="14" customFormat="1" x14ac:dyDescent="0.15">
      <c r="A3249" s="1"/>
      <c r="B3249" s="1"/>
      <c r="F3249" s="19"/>
      <c r="L3249" s="18"/>
      <c r="P3249" s="45"/>
      <c r="Q3249" s="45"/>
      <c r="R3249" s="45"/>
      <c r="S3249" s="44"/>
      <c r="AD3249" s="37"/>
    </row>
    <row r="3250" spans="1:30" s="14" customFormat="1" x14ac:dyDescent="0.15">
      <c r="A3250" s="1"/>
      <c r="B3250" s="1"/>
      <c r="F3250" s="19"/>
      <c r="L3250" s="18"/>
      <c r="P3250" s="45"/>
      <c r="Q3250" s="45"/>
      <c r="R3250" s="45"/>
      <c r="S3250" s="44"/>
      <c r="AD3250" s="37"/>
    </row>
    <row r="3251" spans="1:30" s="14" customFormat="1" x14ac:dyDescent="0.15">
      <c r="A3251" s="1"/>
      <c r="B3251" s="1"/>
      <c r="F3251" s="19"/>
      <c r="L3251" s="18"/>
      <c r="P3251" s="45"/>
      <c r="Q3251" s="45"/>
      <c r="R3251" s="45"/>
      <c r="S3251" s="44"/>
      <c r="AD3251" s="37"/>
    </row>
    <row r="3252" spans="1:30" s="14" customFormat="1" x14ac:dyDescent="0.15">
      <c r="A3252" s="1"/>
      <c r="B3252" s="1"/>
      <c r="F3252" s="19"/>
      <c r="L3252" s="18"/>
      <c r="P3252" s="45"/>
      <c r="Q3252" s="45"/>
      <c r="R3252" s="45"/>
      <c r="S3252" s="44"/>
      <c r="AD3252" s="37"/>
    </row>
    <row r="3253" spans="1:30" s="14" customFormat="1" x14ac:dyDescent="0.15">
      <c r="A3253" s="1"/>
      <c r="B3253" s="1"/>
      <c r="F3253" s="19"/>
      <c r="L3253" s="18"/>
      <c r="P3253" s="45"/>
      <c r="Q3253" s="45"/>
      <c r="R3253" s="45"/>
      <c r="S3253" s="44"/>
      <c r="AD3253" s="37"/>
    </row>
    <row r="3254" spans="1:30" s="14" customFormat="1" x14ac:dyDescent="0.15">
      <c r="A3254" s="1"/>
      <c r="B3254" s="1"/>
      <c r="F3254" s="19"/>
      <c r="L3254" s="18"/>
      <c r="P3254" s="45"/>
      <c r="Q3254" s="45"/>
      <c r="R3254" s="45"/>
      <c r="S3254" s="44"/>
      <c r="AD3254" s="37"/>
    </row>
    <row r="3255" spans="1:30" s="14" customFormat="1" x14ac:dyDescent="0.15">
      <c r="A3255" s="1"/>
      <c r="B3255" s="1"/>
      <c r="F3255" s="19"/>
      <c r="L3255" s="18"/>
      <c r="P3255" s="45"/>
      <c r="Q3255" s="45"/>
      <c r="R3255" s="45"/>
      <c r="S3255" s="44"/>
      <c r="AD3255" s="37"/>
    </row>
    <row r="3256" spans="1:30" s="14" customFormat="1" x14ac:dyDescent="0.15">
      <c r="A3256" s="1"/>
      <c r="B3256" s="1"/>
      <c r="F3256" s="19"/>
      <c r="L3256" s="18"/>
      <c r="P3256" s="45"/>
      <c r="Q3256" s="45"/>
      <c r="R3256" s="45"/>
      <c r="S3256" s="44"/>
      <c r="AD3256" s="37"/>
    </row>
    <row r="3257" spans="1:30" s="14" customFormat="1" x14ac:dyDescent="0.15">
      <c r="A3257" s="1"/>
      <c r="B3257" s="1"/>
      <c r="F3257" s="19"/>
      <c r="L3257" s="18"/>
      <c r="P3257" s="45"/>
      <c r="Q3257" s="45"/>
      <c r="R3257" s="45"/>
      <c r="S3257" s="44"/>
      <c r="AD3257" s="37"/>
    </row>
    <row r="3258" spans="1:30" s="14" customFormat="1" x14ac:dyDescent="0.15">
      <c r="A3258" s="1"/>
      <c r="B3258" s="1"/>
      <c r="F3258" s="19"/>
      <c r="L3258" s="18"/>
      <c r="P3258" s="45"/>
      <c r="Q3258" s="45"/>
      <c r="R3258" s="45"/>
      <c r="S3258" s="44"/>
      <c r="AD3258" s="37"/>
    </row>
    <row r="3259" spans="1:30" s="14" customFormat="1" x14ac:dyDescent="0.15">
      <c r="A3259" s="1"/>
      <c r="B3259" s="1"/>
      <c r="F3259" s="19"/>
      <c r="L3259" s="18"/>
      <c r="P3259" s="45"/>
      <c r="Q3259" s="45"/>
      <c r="R3259" s="45"/>
      <c r="S3259" s="44"/>
      <c r="AD3259" s="37"/>
    </row>
    <row r="3260" spans="1:30" s="14" customFormat="1" x14ac:dyDescent="0.15">
      <c r="A3260" s="1"/>
      <c r="B3260" s="1"/>
      <c r="F3260" s="19"/>
      <c r="L3260" s="18"/>
      <c r="P3260" s="45"/>
      <c r="Q3260" s="45"/>
      <c r="R3260" s="45"/>
      <c r="S3260" s="44"/>
      <c r="AD3260" s="37"/>
    </row>
    <row r="3261" spans="1:30" s="14" customFormat="1" x14ac:dyDescent="0.15">
      <c r="A3261" s="1"/>
      <c r="B3261" s="1"/>
      <c r="F3261" s="19"/>
      <c r="L3261" s="18"/>
      <c r="P3261" s="45"/>
      <c r="Q3261" s="45"/>
      <c r="R3261" s="45"/>
      <c r="S3261" s="44"/>
      <c r="AD3261" s="37"/>
    </row>
    <row r="3262" spans="1:30" s="14" customFormat="1" x14ac:dyDescent="0.15">
      <c r="A3262" s="1"/>
      <c r="B3262" s="1"/>
      <c r="F3262" s="19"/>
      <c r="L3262" s="18"/>
      <c r="P3262" s="45"/>
      <c r="Q3262" s="45"/>
      <c r="R3262" s="45"/>
      <c r="S3262" s="44"/>
      <c r="AD3262" s="37"/>
    </row>
    <row r="3263" spans="1:30" s="14" customFormat="1" x14ac:dyDescent="0.15">
      <c r="A3263" s="1"/>
      <c r="B3263" s="1"/>
      <c r="F3263" s="19"/>
      <c r="L3263" s="18"/>
      <c r="P3263" s="45"/>
      <c r="Q3263" s="45"/>
      <c r="R3263" s="45"/>
      <c r="S3263" s="44"/>
      <c r="AD3263" s="37"/>
    </row>
    <row r="3264" spans="1:30" s="14" customFormat="1" x14ac:dyDescent="0.15">
      <c r="A3264" s="1"/>
      <c r="B3264" s="1"/>
      <c r="F3264" s="19"/>
      <c r="L3264" s="18"/>
      <c r="P3264" s="45"/>
      <c r="Q3264" s="45"/>
      <c r="R3264" s="45"/>
      <c r="S3264" s="44"/>
      <c r="AD3264" s="37"/>
    </row>
    <row r="3265" spans="1:30" s="14" customFormat="1" x14ac:dyDescent="0.15">
      <c r="A3265" s="1"/>
      <c r="B3265" s="1"/>
      <c r="F3265" s="19"/>
      <c r="L3265" s="18"/>
      <c r="P3265" s="45"/>
      <c r="Q3265" s="45"/>
      <c r="R3265" s="45"/>
      <c r="S3265" s="44"/>
      <c r="AD3265" s="37"/>
    </row>
    <row r="3266" spans="1:30" s="14" customFormat="1" x14ac:dyDescent="0.15">
      <c r="A3266" s="1"/>
      <c r="B3266" s="1"/>
      <c r="F3266" s="19"/>
      <c r="L3266" s="18"/>
      <c r="P3266" s="45"/>
      <c r="Q3266" s="45"/>
      <c r="R3266" s="45"/>
      <c r="S3266" s="44"/>
      <c r="AD3266" s="37"/>
    </row>
    <row r="3267" spans="1:30" s="14" customFormat="1" x14ac:dyDescent="0.15">
      <c r="A3267" s="1"/>
      <c r="B3267" s="1"/>
      <c r="F3267" s="19"/>
      <c r="L3267" s="18"/>
      <c r="P3267" s="45"/>
      <c r="Q3267" s="45"/>
      <c r="R3267" s="45"/>
      <c r="S3267" s="44"/>
      <c r="AD3267" s="37"/>
    </row>
    <row r="3268" spans="1:30" s="14" customFormat="1" x14ac:dyDescent="0.15">
      <c r="A3268" s="1"/>
      <c r="B3268" s="1"/>
      <c r="F3268" s="19"/>
      <c r="L3268" s="18"/>
      <c r="P3268" s="45"/>
      <c r="Q3268" s="45"/>
      <c r="R3268" s="45"/>
      <c r="S3268" s="44"/>
      <c r="AD3268" s="37"/>
    </row>
    <row r="3269" spans="1:30" s="14" customFormat="1" x14ac:dyDescent="0.15">
      <c r="A3269" s="1"/>
      <c r="B3269" s="1"/>
      <c r="F3269" s="19"/>
      <c r="L3269" s="18"/>
      <c r="P3269" s="45"/>
      <c r="Q3269" s="45"/>
      <c r="R3269" s="45"/>
      <c r="S3269" s="44"/>
      <c r="AD3269" s="37"/>
    </row>
    <row r="3270" spans="1:30" s="14" customFormat="1" x14ac:dyDescent="0.15">
      <c r="A3270" s="1"/>
      <c r="B3270" s="1"/>
      <c r="F3270" s="19"/>
      <c r="L3270" s="18"/>
      <c r="P3270" s="45"/>
      <c r="Q3270" s="45"/>
      <c r="R3270" s="45"/>
      <c r="S3270" s="44"/>
      <c r="AD3270" s="37"/>
    </row>
    <row r="3271" spans="1:30" s="14" customFormat="1" x14ac:dyDescent="0.15">
      <c r="A3271" s="1"/>
      <c r="B3271" s="1"/>
      <c r="F3271" s="19"/>
      <c r="L3271" s="18"/>
      <c r="P3271" s="45"/>
      <c r="Q3271" s="45"/>
      <c r="R3271" s="45"/>
      <c r="S3271" s="44"/>
      <c r="AD3271" s="37"/>
    </row>
    <row r="3272" spans="1:30" s="14" customFormat="1" x14ac:dyDescent="0.15">
      <c r="A3272" s="1"/>
      <c r="B3272" s="1"/>
      <c r="F3272" s="19"/>
      <c r="L3272" s="18"/>
      <c r="P3272" s="45"/>
      <c r="Q3272" s="45"/>
      <c r="R3272" s="45"/>
      <c r="S3272" s="44"/>
      <c r="AD3272" s="37"/>
    </row>
    <row r="3273" spans="1:30" s="14" customFormat="1" x14ac:dyDescent="0.15">
      <c r="A3273" s="1"/>
      <c r="B3273" s="1"/>
      <c r="F3273" s="19"/>
      <c r="L3273" s="18"/>
      <c r="P3273" s="45"/>
      <c r="Q3273" s="45"/>
      <c r="R3273" s="45"/>
      <c r="S3273" s="44"/>
      <c r="AD3273" s="37"/>
    </row>
    <row r="3274" spans="1:30" s="14" customFormat="1" x14ac:dyDescent="0.15">
      <c r="A3274" s="1"/>
      <c r="B3274" s="1"/>
      <c r="F3274" s="19"/>
      <c r="L3274" s="18"/>
      <c r="P3274" s="45"/>
      <c r="Q3274" s="45"/>
      <c r="R3274" s="45"/>
      <c r="S3274" s="44"/>
      <c r="AD3274" s="37"/>
    </row>
    <row r="3275" spans="1:30" s="14" customFormat="1" x14ac:dyDescent="0.15">
      <c r="A3275" s="1"/>
      <c r="B3275" s="1"/>
      <c r="F3275" s="19"/>
      <c r="L3275" s="18"/>
      <c r="P3275" s="45"/>
      <c r="Q3275" s="45"/>
      <c r="R3275" s="45"/>
      <c r="S3275" s="44"/>
      <c r="AD3275" s="37"/>
    </row>
    <row r="3276" spans="1:30" s="14" customFormat="1" x14ac:dyDescent="0.15">
      <c r="A3276" s="1"/>
      <c r="B3276" s="1"/>
      <c r="F3276" s="19"/>
      <c r="L3276" s="18"/>
      <c r="P3276" s="45"/>
      <c r="Q3276" s="45"/>
      <c r="R3276" s="45"/>
      <c r="S3276" s="44"/>
      <c r="AD3276" s="37"/>
    </row>
    <row r="3277" spans="1:30" s="14" customFormat="1" x14ac:dyDescent="0.15">
      <c r="A3277" s="1"/>
      <c r="B3277" s="1"/>
      <c r="F3277" s="19"/>
      <c r="L3277" s="18"/>
      <c r="P3277" s="45"/>
      <c r="Q3277" s="45"/>
      <c r="R3277" s="45"/>
      <c r="S3277" s="44"/>
      <c r="AD3277" s="37"/>
    </row>
    <row r="3278" spans="1:30" s="14" customFormat="1" x14ac:dyDescent="0.15">
      <c r="A3278" s="1"/>
      <c r="B3278" s="1"/>
      <c r="F3278" s="19"/>
      <c r="L3278" s="18"/>
      <c r="P3278" s="45"/>
      <c r="Q3278" s="45"/>
      <c r="R3278" s="45"/>
      <c r="S3278" s="44"/>
      <c r="AD3278" s="37"/>
    </row>
    <row r="3279" spans="1:30" s="14" customFormat="1" x14ac:dyDescent="0.15">
      <c r="A3279" s="1"/>
      <c r="B3279" s="1"/>
      <c r="F3279" s="19"/>
      <c r="L3279" s="18"/>
      <c r="P3279" s="45"/>
      <c r="Q3279" s="45"/>
      <c r="R3279" s="45"/>
      <c r="S3279" s="44"/>
      <c r="AD3279" s="37"/>
    </row>
    <row r="3280" spans="1:30" s="14" customFormat="1" x14ac:dyDescent="0.15">
      <c r="A3280" s="1"/>
      <c r="B3280" s="1"/>
      <c r="F3280" s="19"/>
      <c r="L3280" s="18"/>
      <c r="P3280" s="45"/>
      <c r="Q3280" s="45"/>
      <c r="R3280" s="45"/>
      <c r="S3280" s="44"/>
      <c r="AD3280" s="37"/>
    </row>
    <row r="3281" spans="1:30" s="14" customFormat="1" x14ac:dyDescent="0.15">
      <c r="A3281" s="1"/>
      <c r="B3281" s="1"/>
      <c r="F3281" s="19"/>
      <c r="L3281" s="18"/>
      <c r="P3281" s="45"/>
      <c r="Q3281" s="45"/>
      <c r="R3281" s="45"/>
      <c r="S3281" s="44"/>
      <c r="AD3281" s="37"/>
    </row>
    <row r="3282" spans="1:30" s="14" customFormat="1" x14ac:dyDescent="0.15">
      <c r="A3282" s="1"/>
      <c r="B3282" s="1"/>
      <c r="F3282" s="19"/>
      <c r="L3282" s="18"/>
      <c r="P3282" s="45"/>
      <c r="Q3282" s="45"/>
      <c r="R3282" s="45"/>
      <c r="S3282" s="44"/>
      <c r="AD3282" s="37"/>
    </row>
    <row r="3283" spans="1:30" s="14" customFormat="1" x14ac:dyDescent="0.15">
      <c r="A3283" s="1"/>
      <c r="B3283" s="1"/>
      <c r="F3283" s="19"/>
      <c r="L3283" s="18"/>
      <c r="P3283" s="45"/>
      <c r="Q3283" s="45"/>
      <c r="R3283" s="45"/>
      <c r="S3283" s="44"/>
      <c r="AD3283" s="37"/>
    </row>
    <row r="3284" spans="1:30" s="14" customFormat="1" x14ac:dyDescent="0.15">
      <c r="A3284" s="1"/>
      <c r="B3284" s="1"/>
      <c r="F3284" s="19"/>
      <c r="L3284" s="18"/>
      <c r="P3284" s="45"/>
      <c r="Q3284" s="45"/>
      <c r="R3284" s="45"/>
      <c r="S3284" s="44"/>
      <c r="AD3284" s="37"/>
    </row>
    <row r="3285" spans="1:30" s="14" customFormat="1" x14ac:dyDescent="0.15">
      <c r="A3285" s="1"/>
      <c r="B3285" s="1"/>
      <c r="F3285" s="19"/>
      <c r="L3285" s="18"/>
      <c r="P3285" s="45"/>
      <c r="Q3285" s="45"/>
      <c r="R3285" s="45"/>
      <c r="S3285" s="44"/>
      <c r="AD3285" s="37"/>
    </row>
    <row r="3286" spans="1:30" s="14" customFormat="1" x14ac:dyDescent="0.15">
      <c r="A3286" s="1"/>
      <c r="B3286" s="1"/>
      <c r="F3286" s="19"/>
      <c r="L3286" s="18"/>
      <c r="P3286" s="45"/>
      <c r="Q3286" s="45"/>
      <c r="R3286" s="45"/>
      <c r="S3286" s="44"/>
      <c r="AD3286" s="37"/>
    </row>
    <row r="3287" spans="1:30" s="14" customFormat="1" x14ac:dyDescent="0.15">
      <c r="A3287" s="1"/>
      <c r="B3287" s="1"/>
      <c r="F3287" s="19"/>
      <c r="L3287" s="18"/>
      <c r="P3287" s="45"/>
      <c r="Q3287" s="45"/>
      <c r="R3287" s="45"/>
      <c r="S3287" s="44"/>
      <c r="AD3287" s="37"/>
    </row>
    <row r="3288" spans="1:30" s="14" customFormat="1" x14ac:dyDescent="0.15">
      <c r="A3288" s="1"/>
      <c r="B3288" s="1"/>
      <c r="F3288" s="19"/>
      <c r="L3288" s="18"/>
      <c r="P3288" s="45"/>
      <c r="Q3288" s="45"/>
      <c r="R3288" s="45"/>
      <c r="S3288" s="44"/>
      <c r="AD3288" s="37"/>
    </row>
    <row r="3289" spans="1:30" s="14" customFormat="1" x14ac:dyDescent="0.15">
      <c r="A3289" s="1"/>
      <c r="B3289" s="1"/>
      <c r="F3289" s="19"/>
      <c r="L3289" s="18"/>
      <c r="P3289" s="45"/>
      <c r="Q3289" s="45"/>
      <c r="R3289" s="45"/>
      <c r="S3289" s="44"/>
      <c r="AD3289" s="37"/>
    </row>
    <row r="3290" spans="1:30" s="14" customFormat="1" x14ac:dyDescent="0.15">
      <c r="A3290" s="1"/>
      <c r="B3290" s="1"/>
      <c r="F3290" s="19"/>
      <c r="L3290" s="18"/>
      <c r="P3290" s="45"/>
      <c r="Q3290" s="45"/>
      <c r="R3290" s="45"/>
      <c r="S3290" s="44"/>
      <c r="AD3290" s="37"/>
    </row>
    <row r="3291" spans="1:30" s="14" customFormat="1" x14ac:dyDescent="0.15">
      <c r="A3291" s="1"/>
      <c r="B3291" s="1"/>
      <c r="F3291" s="19"/>
      <c r="L3291" s="18"/>
      <c r="P3291" s="45"/>
      <c r="Q3291" s="45"/>
      <c r="R3291" s="45"/>
      <c r="S3291" s="44"/>
      <c r="AD3291" s="37"/>
    </row>
    <row r="3292" spans="1:30" s="14" customFormat="1" x14ac:dyDescent="0.15">
      <c r="A3292" s="1"/>
      <c r="B3292" s="1"/>
      <c r="F3292" s="19"/>
      <c r="L3292" s="18"/>
      <c r="P3292" s="45"/>
      <c r="Q3292" s="45"/>
      <c r="R3292" s="45"/>
      <c r="S3292" s="44"/>
      <c r="AD3292" s="37"/>
    </row>
    <row r="3293" spans="1:30" s="14" customFormat="1" x14ac:dyDescent="0.15">
      <c r="A3293" s="1"/>
      <c r="B3293" s="1"/>
      <c r="F3293" s="19"/>
      <c r="L3293" s="18"/>
      <c r="P3293" s="45"/>
      <c r="Q3293" s="45"/>
      <c r="R3293" s="45"/>
      <c r="S3293" s="44"/>
      <c r="AD3293" s="37"/>
    </row>
    <row r="3294" spans="1:30" s="14" customFormat="1" x14ac:dyDescent="0.15">
      <c r="A3294" s="1"/>
      <c r="B3294" s="1"/>
      <c r="F3294" s="19"/>
      <c r="L3294" s="18"/>
      <c r="P3294" s="45"/>
      <c r="Q3294" s="45"/>
      <c r="R3294" s="45"/>
      <c r="S3294" s="44"/>
      <c r="AD3294" s="37"/>
    </row>
    <row r="3295" spans="1:30" s="14" customFormat="1" x14ac:dyDescent="0.15">
      <c r="A3295" s="1"/>
      <c r="B3295" s="1"/>
      <c r="F3295" s="19"/>
      <c r="L3295" s="18"/>
      <c r="P3295" s="45"/>
      <c r="Q3295" s="45"/>
      <c r="R3295" s="45"/>
      <c r="S3295" s="44"/>
      <c r="AD3295" s="37"/>
    </row>
    <row r="3296" spans="1:30" s="14" customFormat="1" x14ac:dyDescent="0.15">
      <c r="A3296" s="1"/>
      <c r="B3296" s="1"/>
      <c r="F3296" s="19"/>
      <c r="L3296" s="18"/>
      <c r="P3296" s="45"/>
      <c r="Q3296" s="45"/>
      <c r="R3296" s="45"/>
      <c r="S3296" s="44"/>
      <c r="AD3296" s="37"/>
    </row>
    <row r="3297" spans="1:30" s="14" customFormat="1" x14ac:dyDescent="0.15">
      <c r="A3297" s="1"/>
      <c r="B3297" s="1"/>
      <c r="F3297" s="19"/>
      <c r="L3297" s="18"/>
      <c r="P3297" s="45"/>
      <c r="Q3297" s="45"/>
      <c r="R3297" s="45"/>
      <c r="S3297" s="44"/>
      <c r="AD3297" s="37"/>
    </row>
    <row r="3298" spans="1:30" s="14" customFormat="1" x14ac:dyDescent="0.15">
      <c r="A3298" s="1"/>
      <c r="B3298" s="1"/>
      <c r="F3298" s="19"/>
      <c r="L3298" s="18"/>
      <c r="P3298" s="45"/>
      <c r="Q3298" s="45"/>
      <c r="R3298" s="45"/>
      <c r="S3298" s="44"/>
      <c r="AD3298" s="37"/>
    </row>
    <row r="3299" spans="1:30" s="14" customFormat="1" x14ac:dyDescent="0.15">
      <c r="A3299" s="1"/>
      <c r="B3299" s="1"/>
      <c r="F3299" s="19"/>
      <c r="L3299" s="18"/>
      <c r="P3299" s="45"/>
      <c r="Q3299" s="45"/>
      <c r="R3299" s="45"/>
      <c r="S3299" s="44"/>
      <c r="AD3299" s="37"/>
    </row>
    <row r="3300" spans="1:30" s="14" customFormat="1" x14ac:dyDescent="0.15">
      <c r="A3300" s="1"/>
      <c r="B3300" s="1"/>
      <c r="F3300" s="19"/>
      <c r="L3300" s="18"/>
      <c r="P3300" s="45"/>
      <c r="Q3300" s="45"/>
      <c r="R3300" s="45"/>
      <c r="S3300" s="44"/>
      <c r="AD3300" s="37"/>
    </row>
    <row r="3301" spans="1:30" s="14" customFormat="1" x14ac:dyDescent="0.15">
      <c r="A3301" s="1"/>
      <c r="B3301" s="1"/>
      <c r="F3301" s="19"/>
      <c r="L3301" s="18"/>
      <c r="P3301" s="45"/>
      <c r="Q3301" s="45"/>
      <c r="R3301" s="45"/>
      <c r="S3301" s="44"/>
      <c r="AD3301" s="37"/>
    </row>
    <row r="3302" spans="1:30" s="14" customFormat="1" x14ac:dyDescent="0.15">
      <c r="A3302" s="1"/>
      <c r="B3302" s="1"/>
      <c r="F3302" s="19"/>
      <c r="L3302" s="18"/>
      <c r="P3302" s="45"/>
      <c r="Q3302" s="45"/>
      <c r="R3302" s="45"/>
      <c r="S3302" s="44"/>
      <c r="AD3302" s="37"/>
    </row>
    <row r="3303" spans="1:30" s="14" customFormat="1" x14ac:dyDescent="0.15">
      <c r="A3303" s="1"/>
      <c r="B3303" s="1"/>
      <c r="F3303" s="19"/>
      <c r="L3303" s="18"/>
      <c r="P3303" s="45"/>
      <c r="Q3303" s="45"/>
      <c r="R3303" s="45"/>
      <c r="S3303" s="44"/>
      <c r="AD3303" s="37"/>
    </row>
    <row r="3304" spans="1:30" s="14" customFormat="1" x14ac:dyDescent="0.15">
      <c r="A3304" s="1"/>
      <c r="B3304" s="1"/>
      <c r="F3304" s="19"/>
      <c r="L3304" s="18"/>
      <c r="P3304" s="45"/>
      <c r="Q3304" s="45"/>
      <c r="R3304" s="45"/>
      <c r="S3304" s="44"/>
      <c r="AD3304" s="37"/>
    </row>
    <row r="3305" spans="1:30" s="14" customFormat="1" x14ac:dyDescent="0.15">
      <c r="A3305" s="1"/>
      <c r="B3305" s="1"/>
      <c r="F3305" s="19"/>
      <c r="L3305" s="18"/>
      <c r="P3305" s="45"/>
      <c r="Q3305" s="45"/>
      <c r="R3305" s="45"/>
      <c r="S3305" s="44"/>
      <c r="AD3305" s="37"/>
    </row>
    <row r="3306" spans="1:30" s="14" customFormat="1" x14ac:dyDescent="0.15">
      <c r="A3306" s="1"/>
      <c r="B3306" s="1"/>
      <c r="F3306" s="19"/>
      <c r="L3306" s="18"/>
      <c r="P3306" s="45"/>
      <c r="Q3306" s="45"/>
      <c r="R3306" s="45"/>
      <c r="S3306" s="44"/>
      <c r="AD3306" s="37"/>
    </row>
    <row r="3307" spans="1:30" s="14" customFormat="1" x14ac:dyDescent="0.15">
      <c r="A3307" s="1"/>
      <c r="B3307" s="1"/>
      <c r="F3307" s="19"/>
      <c r="L3307" s="18"/>
      <c r="P3307" s="45"/>
      <c r="Q3307" s="45"/>
      <c r="R3307" s="45"/>
      <c r="S3307" s="44"/>
      <c r="AD3307" s="37"/>
    </row>
    <row r="3308" spans="1:30" s="14" customFormat="1" x14ac:dyDescent="0.15">
      <c r="A3308" s="1"/>
      <c r="B3308" s="1"/>
      <c r="F3308" s="19"/>
      <c r="L3308" s="18"/>
      <c r="P3308" s="45"/>
      <c r="Q3308" s="45"/>
      <c r="R3308" s="45"/>
      <c r="S3308" s="44"/>
      <c r="AD3308" s="37"/>
    </row>
    <row r="3309" spans="1:30" s="14" customFormat="1" x14ac:dyDescent="0.15">
      <c r="A3309" s="1"/>
      <c r="B3309" s="1"/>
      <c r="F3309" s="19"/>
      <c r="L3309" s="18"/>
      <c r="P3309" s="45"/>
      <c r="Q3309" s="45"/>
      <c r="R3309" s="45"/>
      <c r="S3309" s="44"/>
      <c r="AD3309" s="37"/>
    </row>
    <row r="3310" spans="1:30" s="14" customFormat="1" x14ac:dyDescent="0.15">
      <c r="A3310" s="1"/>
      <c r="B3310" s="1"/>
      <c r="F3310" s="19"/>
      <c r="L3310" s="18"/>
      <c r="P3310" s="45"/>
      <c r="Q3310" s="45"/>
      <c r="R3310" s="45"/>
      <c r="S3310" s="44"/>
      <c r="AD3310" s="37"/>
    </row>
    <row r="3311" spans="1:30" s="14" customFormat="1" x14ac:dyDescent="0.15">
      <c r="A3311" s="1"/>
      <c r="B3311" s="1"/>
      <c r="F3311" s="19"/>
      <c r="L3311" s="18"/>
      <c r="P3311" s="45"/>
      <c r="Q3311" s="45"/>
      <c r="R3311" s="45"/>
      <c r="S3311" s="44"/>
      <c r="AD3311" s="37"/>
    </row>
    <row r="3312" spans="1:30" s="14" customFormat="1" x14ac:dyDescent="0.15">
      <c r="A3312" s="1"/>
      <c r="B3312" s="1"/>
      <c r="F3312" s="19"/>
      <c r="L3312" s="18"/>
      <c r="P3312" s="45"/>
      <c r="Q3312" s="45"/>
      <c r="R3312" s="45"/>
      <c r="S3312" s="44"/>
      <c r="AD3312" s="37"/>
    </row>
    <row r="3313" spans="1:30" s="14" customFormat="1" x14ac:dyDescent="0.15">
      <c r="A3313" s="1"/>
      <c r="B3313" s="1"/>
      <c r="F3313" s="19"/>
      <c r="L3313" s="18"/>
      <c r="P3313" s="45"/>
      <c r="Q3313" s="45"/>
      <c r="R3313" s="45"/>
      <c r="S3313" s="44"/>
      <c r="AD3313" s="37"/>
    </row>
    <row r="3314" spans="1:30" s="14" customFormat="1" x14ac:dyDescent="0.15">
      <c r="A3314" s="1"/>
      <c r="B3314" s="1"/>
      <c r="F3314" s="19"/>
      <c r="L3314" s="18"/>
      <c r="P3314" s="45"/>
      <c r="Q3314" s="45"/>
      <c r="R3314" s="45"/>
      <c r="S3314" s="44"/>
      <c r="AD3314" s="37"/>
    </row>
    <row r="3315" spans="1:30" s="14" customFormat="1" x14ac:dyDescent="0.15">
      <c r="A3315" s="1"/>
      <c r="B3315" s="1"/>
      <c r="F3315" s="19"/>
      <c r="L3315" s="18"/>
      <c r="P3315" s="45"/>
      <c r="Q3315" s="45"/>
      <c r="R3315" s="45"/>
      <c r="S3315" s="44"/>
      <c r="AD3315" s="37"/>
    </row>
    <row r="3316" spans="1:30" s="14" customFormat="1" x14ac:dyDescent="0.15">
      <c r="A3316" s="1"/>
      <c r="B3316" s="1"/>
      <c r="F3316" s="19"/>
      <c r="L3316" s="18"/>
      <c r="P3316" s="45"/>
      <c r="Q3316" s="45"/>
      <c r="R3316" s="45"/>
      <c r="S3316" s="44"/>
      <c r="AD3316" s="37"/>
    </row>
    <row r="3317" spans="1:30" s="14" customFormat="1" x14ac:dyDescent="0.15">
      <c r="A3317" s="1"/>
      <c r="B3317" s="1"/>
      <c r="F3317" s="19"/>
      <c r="L3317" s="18"/>
      <c r="P3317" s="45"/>
      <c r="Q3317" s="45"/>
      <c r="R3317" s="45"/>
      <c r="S3317" s="44"/>
      <c r="AD3317" s="37"/>
    </row>
    <row r="3318" spans="1:30" s="14" customFormat="1" x14ac:dyDescent="0.15">
      <c r="A3318" s="1"/>
      <c r="B3318" s="1"/>
      <c r="F3318" s="19"/>
      <c r="L3318" s="18"/>
      <c r="P3318" s="45"/>
      <c r="Q3318" s="45"/>
      <c r="R3318" s="45"/>
      <c r="S3318" s="44"/>
      <c r="AD3318" s="37"/>
    </row>
    <row r="3319" spans="1:30" s="14" customFormat="1" x14ac:dyDescent="0.15">
      <c r="A3319" s="1"/>
      <c r="B3319" s="1"/>
      <c r="F3319" s="19"/>
      <c r="L3319" s="18"/>
      <c r="P3319" s="45"/>
      <c r="Q3319" s="45"/>
      <c r="R3319" s="45"/>
      <c r="S3319" s="44"/>
      <c r="AD3319" s="37"/>
    </row>
    <row r="3320" spans="1:30" s="14" customFormat="1" x14ac:dyDescent="0.15">
      <c r="A3320" s="1"/>
      <c r="B3320" s="1"/>
      <c r="F3320" s="19"/>
      <c r="L3320" s="18"/>
      <c r="P3320" s="45"/>
      <c r="Q3320" s="45"/>
      <c r="R3320" s="45"/>
      <c r="S3320" s="44"/>
      <c r="AD3320" s="37"/>
    </row>
    <row r="3321" spans="1:30" s="14" customFormat="1" x14ac:dyDescent="0.15">
      <c r="A3321" s="1"/>
      <c r="B3321" s="1"/>
      <c r="F3321" s="19"/>
      <c r="L3321" s="18"/>
      <c r="P3321" s="45"/>
      <c r="Q3321" s="45"/>
      <c r="R3321" s="45"/>
      <c r="S3321" s="44"/>
      <c r="AD3321" s="37"/>
    </row>
    <row r="3322" spans="1:30" s="14" customFormat="1" x14ac:dyDescent="0.15">
      <c r="A3322" s="1"/>
      <c r="B3322" s="1"/>
      <c r="F3322" s="19"/>
      <c r="L3322" s="18"/>
      <c r="P3322" s="45"/>
      <c r="Q3322" s="45"/>
      <c r="R3322" s="45"/>
      <c r="S3322" s="44"/>
      <c r="AD3322" s="37"/>
    </row>
    <row r="3323" spans="1:30" s="14" customFormat="1" x14ac:dyDescent="0.15">
      <c r="A3323" s="1"/>
      <c r="B3323" s="1"/>
      <c r="F3323" s="19"/>
      <c r="L3323" s="18"/>
      <c r="P3323" s="45"/>
      <c r="Q3323" s="45"/>
      <c r="R3323" s="45"/>
      <c r="S3323" s="44"/>
      <c r="AD3323" s="37"/>
    </row>
    <row r="3324" spans="1:30" s="14" customFormat="1" x14ac:dyDescent="0.15">
      <c r="A3324" s="1"/>
      <c r="B3324" s="1"/>
      <c r="F3324" s="19"/>
      <c r="L3324" s="18"/>
      <c r="P3324" s="45"/>
      <c r="Q3324" s="45"/>
      <c r="R3324" s="45"/>
      <c r="S3324" s="44"/>
      <c r="AD3324" s="37"/>
    </row>
    <row r="3325" spans="1:30" s="14" customFormat="1" x14ac:dyDescent="0.15">
      <c r="A3325" s="1"/>
      <c r="B3325" s="1"/>
      <c r="F3325" s="19"/>
      <c r="L3325" s="18"/>
      <c r="P3325" s="45"/>
      <c r="Q3325" s="45"/>
      <c r="R3325" s="45"/>
      <c r="S3325" s="44"/>
      <c r="AD3325" s="37"/>
    </row>
    <row r="3326" spans="1:30" s="14" customFormat="1" x14ac:dyDescent="0.15">
      <c r="A3326" s="1"/>
      <c r="B3326" s="1"/>
      <c r="F3326" s="19"/>
      <c r="L3326" s="18"/>
      <c r="P3326" s="45"/>
      <c r="Q3326" s="45"/>
      <c r="R3326" s="45"/>
      <c r="S3326" s="44"/>
      <c r="AD3326" s="37"/>
    </row>
    <row r="3327" spans="1:30" s="14" customFormat="1" x14ac:dyDescent="0.15">
      <c r="A3327" s="1"/>
      <c r="B3327" s="1"/>
      <c r="F3327" s="19"/>
      <c r="L3327" s="18"/>
      <c r="P3327" s="45"/>
      <c r="Q3327" s="45"/>
      <c r="R3327" s="45"/>
      <c r="S3327" s="44"/>
      <c r="AD3327" s="37"/>
    </row>
    <row r="3328" spans="1:30" s="14" customFormat="1" x14ac:dyDescent="0.15">
      <c r="A3328" s="1"/>
      <c r="B3328" s="1"/>
      <c r="F3328" s="19"/>
      <c r="L3328" s="18"/>
      <c r="P3328" s="45"/>
      <c r="Q3328" s="45"/>
      <c r="R3328" s="45"/>
      <c r="S3328" s="44"/>
      <c r="AD3328" s="37"/>
    </row>
    <row r="3329" spans="1:30" s="14" customFormat="1" x14ac:dyDescent="0.15">
      <c r="A3329" s="1"/>
      <c r="B3329" s="1"/>
      <c r="F3329" s="19"/>
      <c r="L3329" s="18"/>
      <c r="P3329" s="45"/>
      <c r="Q3329" s="45"/>
      <c r="R3329" s="45"/>
      <c r="S3329" s="44"/>
      <c r="AD3329" s="37"/>
    </row>
    <row r="3330" spans="1:30" s="14" customFormat="1" x14ac:dyDescent="0.15">
      <c r="A3330" s="1"/>
      <c r="B3330" s="1"/>
      <c r="F3330" s="19"/>
      <c r="L3330" s="18"/>
      <c r="P3330" s="45"/>
      <c r="Q3330" s="45"/>
      <c r="R3330" s="45"/>
      <c r="S3330" s="44"/>
      <c r="AD3330" s="37"/>
    </row>
    <row r="3331" spans="1:30" s="14" customFormat="1" x14ac:dyDescent="0.15">
      <c r="A3331" s="1"/>
      <c r="B3331" s="1"/>
      <c r="F3331" s="19"/>
      <c r="L3331" s="18"/>
      <c r="P3331" s="45"/>
      <c r="Q3331" s="45"/>
      <c r="R3331" s="45"/>
      <c r="S3331" s="44"/>
      <c r="AD3331" s="37"/>
    </row>
    <row r="3332" spans="1:30" s="14" customFormat="1" x14ac:dyDescent="0.15">
      <c r="A3332" s="1"/>
      <c r="B3332" s="1"/>
      <c r="F3332" s="19"/>
      <c r="L3332" s="18"/>
      <c r="P3332" s="45"/>
      <c r="Q3332" s="45"/>
      <c r="R3332" s="45"/>
      <c r="S3332" s="44"/>
      <c r="AD3332" s="37"/>
    </row>
    <row r="3333" spans="1:30" s="14" customFormat="1" x14ac:dyDescent="0.15">
      <c r="A3333" s="1"/>
      <c r="B3333" s="1"/>
      <c r="F3333" s="19"/>
      <c r="L3333" s="18"/>
      <c r="P3333" s="45"/>
      <c r="Q3333" s="45"/>
      <c r="R3333" s="45"/>
      <c r="S3333" s="44"/>
      <c r="AD3333" s="37"/>
    </row>
    <row r="3334" spans="1:30" s="14" customFormat="1" x14ac:dyDescent="0.15">
      <c r="A3334" s="1"/>
      <c r="B3334" s="1"/>
      <c r="F3334" s="19"/>
      <c r="L3334" s="18"/>
      <c r="P3334" s="45"/>
      <c r="Q3334" s="45"/>
      <c r="R3334" s="45"/>
      <c r="S3334" s="44"/>
      <c r="AD3334" s="37"/>
    </row>
    <row r="3335" spans="1:30" s="14" customFormat="1" x14ac:dyDescent="0.15">
      <c r="A3335" s="1"/>
      <c r="B3335" s="1"/>
      <c r="F3335" s="19"/>
      <c r="L3335" s="18"/>
      <c r="P3335" s="45"/>
      <c r="Q3335" s="45"/>
      <c r="R3335" s="45"/>
      <c r="S3335" s="44"/>
      <c r="AD3335" s="37"/>
    </row>
    <row r="3336" spans="1:30" s="14" customFormat="1" x14ac:dyDescent="0.15">
      <c r="A3336" s="1"/>
      <c r="B3336" s="1"/>
      <c r="F3336" s="19"/>
      <c r="L3336" s="18"/>
      <c r="P3336" s="45"/>
      <c r="Q3336" s="45"/>
      <c r="R3336" s="45"/>
      <c r="S3336" s="44"/>
      <c r="AD3336" s="37"/>
    </row>
    <row r="3337" spans="1:30" s="14" customFormat="1" x14ac:dyDescent="0.15">
      <c r="A3337" s="1"/>
      <c r="B3337" s="1"/>
      <c r="F3337" s="19"/>
      <c r="L3337" s="18"/>
      <c r="P3337" s="45"/>
      <c r="Q3337" s="45"/>
      <c r="R3337" s="45"/>
      <c r="S3337" s="44"/>
      <c r="AD3337" s="37"/>
    </row>
    <row r="3338" spans="1:30" s="14" customFormat="1" x14ac:dyDescent="0.15">
      <c r="A3338" s="1"/>
      <c r="B3338" s="1"/>
      <c r="F3338" s="19"/>
      <c r="L3338" s="18"/>
      <c r="P3338" s="45"/>
      <c r="Q3338" s="45"/>
      <c r="R3338" s="45"/>
      <c r="S3338" s="44"/>
      <c r="AD3338" s="37"/>
    </row>
    <row r="3339" spans="1:30" s="14" customFormat="1" x14ac:dyDescent="0.15">
      <c r="A3339" s="1"/>
      <c r="B3339" s="1"/>
      <c r="F3339" s="19"/>
      <c r="L3339" s="18"/>
      <c r="P3339" s="45"/>
      <c r="Q3339" s="45"/>
      <c r="R3339" s="45"/>
      <c r="S3339" s="44"/>
      <c r="AD3339" s="37"/>
    </row>
    <row r="3340" spans="1:30" s="14" customFormat="1" x14ac:dyDescent="0.15">
      <c r="A3340" s="1"/>
      <c r="B3340" s="1"/>
      <c r="F3340" s="19"/>
      <c r="L3340" s="18"/>
      <c r="P3340" s="45"/>
      <c r="Q3340" s="45"/>
      <c r="R3340" s="45"/>
      <c r="S3340" s="44"/>
      <c r="AD3340" s="37"/>
    </row>
    <row r="3341" spans="1:30" s="14" customFormat="1" x14ac:dyDescent="0.15">
      <c r="A3341" s="1"/>
      <c r="B3341" s="1"/>
      <c r="F3341" s="19"/>
      <c r="L3341" s="18"/>
      <c r="P3341" s="45"/>
      <c r="Q3341" s="45"/>
      <c r="R3341" s="45"/>
      <c r="S3341" s="44"/>
      <c r="AD3341" s="37"/>
    </row>
    <row r="3342" spans="1:30" s="14" customFormat="1" x14ac:dyDescent="0.15">
      <c r="A3342" s="1"/>
      <c r="B3342" s="1"/>
      <c r="F3342" s="19"/>
      <c r="L3342" s="18"/>
      <c r="P3342" s="45"/>
      <c r="Q3342" s="45"/>
      <c r="R3342" s="45"/>
      <c r="S3342" s="44"/>
      <c r="AD3342" s="37"/>
    </row>
    <row r="3343" spans="1:30" s="14" customFormat="1" x14ac:dyDescent="0.15">
      <c r="A3343" s="1"/>
      <c r="B3343" s="1"/>
      <c r="F3343" s="19"/>
      <c r="L3343" s="18"/>
      <c r="P3343" s="45"/>
      <c r="Q3343" s="45"/>
      <c r="R3343" s="45"/>
      <c r="S3343" s="44"/>
      <c r="AD3343" s="37"/>
    </row>
    <row r="3344" spans="1:30" s="14" customFormat="1" x14ac:dyDescent="0.15">
      <c r="A3344" s="1"/>
      <c r="B3344" s="1"/>
      <c r="F3344" s="19"/>
      <c r="L3344" s="18"/>
      <c r="P3344" s="45"/>
      <c r="Q3344" s="45"/>
      <c r="R3344" s="45"/>
      <c r="S3344" s="44"/>
      <c r="AD3344" s="37"/>
    </row>
    <row r="3345" spans="1:30" s="14" customFormat="1" x14ac:dyDescent="0.15">
      <c r="A3345" s="1"/>
      <c r="B3345" s="1"/>
      <c r="F3345" s="19"/>
      <c r="L3345" s="18"/>
      <c r="P3345" s="45"/>
      <c r="Q3345" s="45"/>
      <c r="R3345" s="45"/>
      <c r="S3345" s="44"/>
      <c r="AD3345" s="37"/>
    </row>
    <row r="3346" spans="1:30" s="14" customFormat="1" x14ac:dyDescent="0.15">
      <c r="A3346" s="1"/>
      <c r="B3346" s="1"/>
      <c r="F3346" s="19"/>
      <c r="L3346" s="18"/>
      <c r="P3346" s="45"/>
      <c r="Q3346" s="45"/>
      <c r="R3346" s="45"/>
      <c r="S3346" s="44"/>
      <c r="AD3346" s="37"/>
    </row>
    <row r="3347" spans="1:30" s="14" customFormat="1" x14ac:dyDescent="0.15">
      <c r="A3347" s="1"/>
      <c r="B3347" s="1"/>
      <c r="F3347" s="19"/>
      <c r="L3347" s="18"/>
      <c r="P3347" s="45"/>
      <c r="Q3347" s="45"/>
      <c r="R3347" s="45"/>
      <c r="S3347" s="44"/>
      <c r="AD3347" s="37"/>
    </row>
    <row r="3348" spans="1:30" s="14" customFormat="1" x14ac:dyDescent="0.15">
      <c r="A3348" s="1"/>
      <c r="B3348" s="1"/>
      <c r="F3348" s="19"/>
      <c r="L3348" s="18"/>
      <c r="P3348" s="45"/>
      <c r="Q3348" s="45"/>
      <c r="R3348" s="45"/>
      <c r="S3348" s="44"/>
      <c r="AD3348" s="37"/>
    </row>
    <row r="3349" spans="1:30" s="14" customFormat="1" x14ac:dyDescent="0.15">
      <c r="A3349" s="1"/>
      <c r="B3349" s="1"/>
      <c r="F3349" s="19"/>
      <c r="L3349" s="18"/>
      <c r="P3349" s="45"/>
      <c r="Q3349" s="45"/>
      <c r="R3349" s="45"/>
      <c r="S3349" s="44"/>
      <c r="AD3349" s="37"/>
    </row>
    <row r="3350" spans="1:30" s="14" customFormat="1" x14ac:dyDescent="0.15">
      <c r="A3350" s="1"/>
      <c r="B3350" s="1"/>
      <c r="F3350" s="19"/>
      <c r="L3350" s="18"/>
      <c r="P3350" s="45"/>
      <c r="Q3350" s="45"/>
      <c r="R3350" s="45"/>
      <c r="S3350" s="44"/>
      <c r="AD3350" s="37"/>
    </row>
    <row r="3351" spans="1:30" s="14" customFormat="1" x14ac:dyDescent="0.15">
      <c r="A3351" s="1"/>
      <c r="B3351" s="1"/>
      <c r="F3351" s="19"/>
      <c r="L3351" s="18"/>
      <c r="P3351" s="45"/>
      <c r="Q3351" s="45"/>
      <c r="R3351" s="45"/>
      <c r="S3351" s="44"/>
      <c r="AD3351" s="37"/>
    </row>
    <row r="3352" spans="1:30" s="14" customFormat="1" x14ac:dyDescent="0.15">
      <c r="A3352" s="1"/>
      <c r="B3352" s="1"/>
      <c r="F3352" s="19"/>
      <c r="L3352" s="18"/>
      <c r="P3352" s="45"/>
      <c r="Q3352" s="45"/>
      <c r="R3352" s="45"/>
      <c r="S3352" s="44"/>
      <c r="AD3352" s="37"/>
    </row>
    <row r="3353" spans="1:30" s="14" customFormat="1" x14ac:dyDescent="0.15">
      <c r="A3353" s="1"/>
      <c r="B3353" s="1"/>
      <c r="F3353" s="19"/>
      <c r="L3353" s="18"/>
      <c r="P3353" s="45"/>
      <c r="Q3353" s="45"/>
      <c r="R3353" s="45"/>
      <c r="S3353" s="44"/>
      <c r="AD3353" s="37"/>
    </row>
    <row r="3354" spans="1:30" s="14" customFormat="1" x14ac:dyDescent="0.15">
      <c r="A3354" s="1"/>
      <c r="B3354" s="1"/>
      <c r="F3354" s="19"/>
      <c r="L3354" s="18"/>
      <c r="P3354" s="45"/>
      <c r="Q3354" s="45"/>
      <c r="R3354" s="45"/>
      <c r="S3354" s="44"/>
      <c r="AD3354" s="37"/>
    </row>
    <row r="3355" spans="1:30" s="14" customFormat="1" x14ac:dyDescent="0.15">
      <c r="A3355" s="1"/>
      <c r="B3355" s="1"/>
      <c r="F3355" s="19"/>
      <c r="L3355" s="18"/>
      <c r="P3355" s="45"/>
      <c r="Q3355" s="45"/>
      <c r="R3355" s="45"/>
      <c r="S3355" s="44"/>
      <c r="AD3355" s="37"/>
    </row>
    <row r="3356" spans="1:30" s="14" customFormat="1" x14ac:dyDescent="0.15">
      <c r="A3356" s="1"/>
      <c r="B3356" s="1"/>
      <c r="F3356" s="19"/>
      <c r="L3356" s="18"/>
      <c r="P3356" s="45"/>
      <c r="Q3356" s="45"/>
      <c r="R3356" s="45"/>
      <c r="S3356" s="44"/>
      <c r="AD3356" s="37"/>
    </row>
    <row r="3357" spans="1:30" s="14" customFormat="1" x14ac:dyDescent="0.15">
      <c r="A3357" s="1"/>
      <c r="B3357" s="1"/>
      <c r="F3357" s="19"/>
      <c r="L3357" s="18"/>
      <c r="P3357" s="45"/>
      <c r="Q3357" s="45"/>
      <c r="R3357" s="45"/>
      <c r="S3357" s="44"/>
      <c r="AD3357" s="37"/>
    </row>
    <row r="3358" spans="1:30" s="14" customFormat="1" x14ac:dyDescent="0.15">
      <c r="A3358" s="1"/>
      <c r="B3358" s="1"/>
      <c r="F3358" s="19"/>
      <c r="L3358" s="18"/>
      <c r="P3358" s="45"/>
      <c r="Q3358" s="45"/>
      <c r="R3358" s="45"/>
      <c r="S3358" s="44"/>
      <c r="AD3358" s="37"/>
    </row>
    <row r="3359" spans="1:30" s="14" customFormat="1" x14ac:dyDescent="0.15">
      <c r="A3359" s="1"/>
      <c r="B3359" s="1"/>
      <c r="F3359" s="19"/>
      <c r="L3359" s="18"/>
      <c r="P3359" s="45"/>
      <c r="Q3359" s="45"/>
      <c r="R3359" s="45"/>
      <c r="S3359" s="44"/>
      <c r="AD3359" s="37"/>
    </row>
    <row r="3360" spans="1:30" s="14" customFormat="1" x14ac:dyDescent="0.15">
      <c r="A3360" s="1"/>
      <c r="B3360" s="1"/>
      <c r="F3360" s="19"/>
      <c r="L3360" s="18"/>
      <c r="P3360" s="45"/>
      <c r="Q3360" s="45"/>
      <c r="R3360" s="45"/>
      <c r="S3360" s="44"/>
      <c r="AD3360" s="37"/>
    </row>
    <row r="3361" spans="1:30" s="14" customFormat="1" x14ac:dyDescent="0.15">
      <c r="A3361" s="1"/>
      <c r="B3361" s="1"/>
      <c r="F3361" s="19"/>
      <c r="L3361" s="18"/>
      <c r="P3361" s="45"/>
      <c r="Q3361" s="45"/>
      <c r="R3361" s="45"/>
      <c r="S3361" s="44"/>
      <c r="AD3361" s="37"/>
    </row>
    <row r="3362" spans="1:30" s="14" customFormat="1" x14ac:dyDescent="0.15">
      <c r="A3362" s="1"/>
      <c r="B3362" s="1"/>
      <c r="F3362" s="19"/>
      <c r="L3362" s="18"/>
      <c r="P3362" s="45"/>
      <c r="Q3362" s="45"/>
      <c r="R3362" s="45"/>
      <c r="S3362" s="44"/>
      <c r="AD3362" s="37"/>
    </row>
    <row r="3363" spans="1:30" s="14" customFormat="1" x14ac:dyDescent="0.15">
      <c r="A3363" s="1"/>
      <c r="B3363" s="1"/>
      <c r="F3363" s="19"/>
      <c r="L3363" s="18"/>
      <c r="P3363" s="45"/>
      <c r="Q3363" s="45"/>
      <c r="R3363" s="45"/>
      <c r="S3363" s="44"/>
      <c r="AD3363" s="37"/>
    </row>
    <row r="3364" spans="1:30" s="14" customFormat="1" x14ac:dyDescent="0.15">
      <c r="A3364" s="1"/>
      <c r="B3364" s="1"/>
      <c r="F3364" s="19"/>
      <c r="L3364" s="18"/>
      <c r="P3364" s="45"/>
      <c r="Q3364" s="45"/>
      <c r="R3364" s="45"/>
      <c r="S3364" s="44"/>
      <c r="AD3364" s="37"/>
    </row>
    <row r="3365" spans="1:30" s="14" customFormat="1" x14ac:dyDescent="0.15">
      <c r="A3365" s="1"/>
      <c r="B3365" s="1"/>
      <c r="F3365" s="19"/>
      <c r="L3365" s="18"/>
      <c r="P3365" s="45"/>
      <c r="Q3365" s="45"/>
      <c r="R3365" s="45"/>
      <c r="S3365" s="44"/>
      <c r="AD3365" s="37"/>
    </row>
    <row r="3366" spans="1:30" s="14" customFormat="1" x14ac:dyDescent="0.15">
      <c r="A3366" s="1"/>
      <c r="B3366" s="1"/>
      <c r="F3366" s="19"/>
      <c r="L3366" s="18"/>
      <c r="P3366" s="45"/>
      <c r="Q3366" s="45"/>
      <c r="R3366" s="45"/>
      <c r="S3366" s="44"/>
      <c r="AD3366" s="37"/>
    </row>
    <row r="3367" spans="1:30" s="14" customFormat="1" x14ac:dyDescent="0.15">
      <c r="A3367" s="1"/>
      <c r="B3367" s="1"/>
      <c r="F3367" s="19"/>
      <c r="L3367" s="18"/>
      <c r="P3367" s="45"/>
      <c r="Q3367" s="45"/>
      <c r="R3367" s="45"/>
      <c r="S3367" s="44"/>
      <c r="AD3367" s="37"/>
    </row>
    <row r="3368" spans="1:30" s="14" customFormat="1" x14ac:dyDescent="0.15">
      <c r="A3368" s="1"/>
      <c r="B3368" s="1"/>
      <c r="F3368" s="19"/>
      <c r="L3368" s="18"/>
      <c r="P3368" s="45"/>
      <c r="Q3368" s="45"/>
      <c r="R3368" s="45"/>
      <c r="S3368" s="44"/>
      <c r="AD3368" s="37"/>
    </row>
    <row r="3369" spans="1:30" s="14" customFormat="1" x14ac:dyDescent="0.15">
      <c r="A3369" s="1"/>
      <c r="B3369" s="1"/>
      <c r="F3369" s="19"/>
      <c r="L3369" s="18"/>
      <c r="P3369" s="45"/>
      <c r="Q3369" s="45"/>
      <c r="R3369" s="45"/>
      <c r="S3369" s="44"/>
      <c r="AD3369" s="37"/>
    </row>
    <row r="3370" spans="1:30" s="14" customFormat="1" x14ac:dyDescent="0.15">
      <c r="A3370" s="1"/>
      <c r="B3370" s="1"/>
      <c r="F3370" s="19"/>
      <c r="L3370" s="18"/>
      <c r="P3370" s="45"/>
      <c r="Q3370" s="45"/>
      <c r="R3370" s="45"/>
      <c r="S3370" s="44"/>
      <c r="AD3370" s="37"/>
    </row>
    <row r="3371" spans="1:30" s="14" customFormat="1" x14ac:dyDescent="0.15">
      <c r="A3371" s="1"/>
      <c r="B3371" s="1"/>
      <c r="F3371" s="19"/>
      <c r="L3371" s="18"/>
      <c r="P3371" s="45"/>
      <c r="Q3371" s="45"/>
      <c r="R3371" s="45"/>
      <c r="S3371" s="44"/>
      <c r="AD3371" s="37"/>
    </row>
    <row r="3372" spans="1:30" s="14" customFormat="1" x14ac:dyDescent="0.15">
      <c r="A3372" s="1"/>
      <c r="B3372" s="1"/>
      <c r="F3372" s="19"/>
      <c r="L3372" s="18"/>
      <c r="P3372" s="45"/>
      <c r="Q3372" s="45"/>
      <c r="R3372" s="45"/>
      <c r="S3372" s="44"/>
      <c r="AD3372" s="37"/>
    </row>
    <row r="3373" spans="1:30" s="14" customFormat="1" x14ac:dyDescent="0.15">
      <c r="A3373" s="1"/>
      <c r="B3373" s="1"/>
      <c r="F3373" s="19"/>
      <c r="L3373" s="18"/>
      <c r="P3373" s="45"/>
      <c r="Q3373" s="45"/>
      <c r="R3373" s="45"/>
      <c r="S3373" s="44"/>
      <c r="AD3373" s="37"/>
    </row>
    <row r="3374" spans="1:30" s="14" customFormat="1" x14ac:dyDescent="0.15">
      <c r="A3374" s="1"/>
      <c r="B3374" s="1"/>
      <c r="F3374" s="19"/>
      <c r="L3374" s="18"/>
      <c r="P3374" s="45"/>
      <c r="Q3374" s="45"/>
      <c r="R3374" s="45"/>
      <c r="S3374" s="44"/>
      <c r="AD3374" s="37"/>
    </row>
    <row r="3375" spans="1:30" s="14" customFormat="1" x14ac:dyDescent="0.15">
      <c r="A3375" s="1"/>
      <c r="B3375" s="1"/>
      <c r="F3375" s="19"/>
      <c r="L3375" s="18"/>
      <c r="P3375" s="45"/>
      <c r="Q3375" s="45"/>
      <c r="R3375" s="45"/>
      <c r="S3375" s="44"/>
      <c r="AD3375" s="37"/>
    </row>
    <row r="3376" spans="1:30" s="14" customFormat="1" x14ac:dyDescent="0.15">
      <c r="A3376" s="1"/>
      <c r="B3376" s="1"/>
      <c r="F3376" s="19"/>
      <c r="L3376" s="18"/>
      <c r="P3376" s="45"/>
      <c r="Q3376" s="45"/>
      <c r="R3376" s="45"/>
      <c r="S3376" s="44"/>
      <c r="AD3376" s="37"/>
    </row>
    <row r="3377" spans="1:30" s="14" customFormat="1" x14ac:dyDescent="0.15">
      <c r="A3377" s="1"/>
      <c r="B3377" s="1"/>
      <c r="F3377" s="19"/>
      <c r="L3377" s="18"/>
      <c r="P3377" s="45"/>
      <c r="Q3377" s="45"/>
      <c r="R3377" s="45"/>
      <c r="S3377" s="44"/>
      <c r="AD3377" s="37"/>
    </row>
    <row r="3378" spans="1:30" s="14" customFormat="1" x14ac:dyDescent="0.15">
      <c r="A3378" s="1"/>
      <c r="B3378" s="1"/>
      <c r="F3378" s="19"/>
      <c r="L3378" s="18"/>
      <c r="P3378" s="45"/>
      <c r="Q3378" s="45"/>
      <c r="R3378" s="45"/>
      <c r="S3378" s="44"/>
      <c r="AD3378" s="37"/>
    </row>
    <row r="3379" spans="1:30" s="14" customFormat="1" x14ac:dyDescent="0.15">
      <c r="A3379" s="1"/>
      <c r="B3379" s="1"/>
      <c r="F3379" s="19"/>
      <c r="L3379" s="18"/>
      <c r="P3379" s="45"/>
      <c r="Q3379" s="45"/>
      <c r="R3379" s="45"/>
      <c r="S3379" s="44"/>
      <c r="AD3379" s="37"/>
    </row>
    <row r="3380" spans="1:30" s="14" customFormat="1" x14ac:dyDescent="0.15">
      <c r="A3380" s="1"/>
      <c r="B3380" s="1"/>
      <c r="F3380" s="19"/>
      <c r="L3380" s="18"/>
      <c r="P3380" s="45"/>
      <c r="Q3380" s="45"/>
      <c r="R3380" s="45"/>
      <c r="S3380" s="44"/>
      <c r="AD3380" s="37"/>
    </row>
    <row r="3381" spans="1:30" s="14" customFormat="1" x14ac:dyDescent="0.15">
      <c r="A3381" s="1"/>
      <c r="B3381" s="1"/>
      <c r="F3381" s="19"/>
      <c r="L3381" s="18"/>
      <c r="P3381" s="45"/>
      <c r="Q3381" s="45"/>
      <c r="R3381" s="45"/>
      <c r="S3381" s="44"/>
      <c r="AD3381" s="37"/>
    </row>
    <row r="3382" spans="1:30" s="14" customFormat="1" x14ac:dyDescent="0.15">
      <c r="A3382" s="1"/>
      <c r="B3382" s="1"/>
      <c r="F3382" s="19"/>
      <c r="L3382" s="18"/>
      <c r="P3382" s="45"/>
      <c r="Q3382" s="45"/>
      <c r="R3382" s="45"/>
      <c r="S3382" s="44"/>
      <c r="AD3382" s="37"/>
    </row>
    <row r="3383" spans="1:30" s="14" customFormat="1" x14ac:dyDescent="0.15">
      <c r="A3383" s="1"/>
      <c r="B3383" s="1"/>
      <c r="F3383" s="19"/>
      <c r="L3383" s="18"/>
      <c r="P3383" s="45"/>
      <c r="Q3383" s="45"/>
      <c r="R3383" s="45"/>
      <c r="S3383" s="44"/>
      <c r="AD3383" s="37"/>
    </row>
    <row r="3384" spans="1:30" s="14" customFormat="1" x14ac:dyDescent="0.15">
      <c r="A3384" s="1"/>
      <c r="B3384" s="1"/>
      <c r="F3384" s="19"/>
      <c r="L3384" s="18"/>
      <c r="P3384" s="45"/>
      <c r="Q3384" s="45"/>
      <c r="R3384" s="45"/>
      <c r="S3384" s="44"/>
      <c r="AD3384" s="37"/>
    </row>
    <row r="3385" spans="1:30" s="14" customFormat="1" x14ac:dyDescent="0.15">
      <c r="A3385" s="1"/>
      <c r="B3385" s="1"/>
      <c r="F3385" s="19"/>
      <c r="L3385" s="18"/>
      <c r="P3385" s="45"/>
      <c r="Q3385" s="45"/>
      <c r="R3385" s="45"/>
      <c r="S3385" s="44"/>
      <c r="AD3385" s="37"/>
    </row>
    <row r="3386" spans="1:30" s="14" customFormat="1" x14ac:dyDescent="0.15">
      <c r="A3386" s="1"/>
      <c r="B3386" s="1"/>
      <c r="F3386" s="19"/>
      <c r="L3386" s="18"/>
      <c r="P3386" s="45"/>
      <c r="Q3386" s="45"/>
      <c r="R3386" s="45"/>
      <c r="S3386" s="44"/>
      <c r="AD3386" s="37"/>
    </row>
    <row r="3387" spans="1:30" s="14" customFormat="1" x14ac:dyDescent="0.15">
      <c r="A3387" s="1"/>
      <c r="B3387" s="1"/>
      <c r="F3387" s="19"/>
      <c r="L3387" s="18"/>
      <c r="P3387" s="45"/>
      <c r="Q3387" s="45"/>
      <c r="R3387" s="45"/>
      <c r="S3387" s="44"/>
      <c r="AD3387" s="37"/>
    </row>
    <row r="3388" spans="1:30" s="14" customFormat="1" x14ac:dyDescent="0.15">
      <c r="A3388" s="1"/>
      <c r="B3388" s="1"/>
      <c r="F3388" s="19"/>
      <c r="L3388" s="18"/>
      <c r="P3388" s="45"/>
      <c r="Q3388" s="45"/>
      <c r="R3388" s="45"/>
      <c r="S3388" s="44"/>
      <c r="AD3388" s="37"/>
    </row>
    <row r="3389" spans="1:30" s="14" customFormat="1" x14ac:dyDescent="0.15">
      <c r="A3389" s="1"/>
      <c r="B3389" s="1"/>
      <c r="F3389" s="19"/>
      <c r="L3389" s="18"/>
      <c r="P3389" s="45"/>
      <c r="Q3389" s="45"/>
      <c r="R3389" s="45"/>
      <c r="S3389" s="44"/>
      <c r="AD3389" s="37"/>
    </row>
    <row r="3390" spans="1:30" s="14" customFormat="1" x14ac:dyDescent="0.15">
      <c r="A3390" s="1"/>
      <c r="B3390" s="1"/>
      <c r="F3390" s="19"/>
      <c r="L3390" s="18"/>
      <c r="P3390" s="45"/>
      <c r="Q3390" s="45"/>
      <c r="R3390" s="45"/>
      <c r="S3390" s="44"/>
      <c r="AD3390" s="37"/>
    </row>
    <row r="3391" spans="1:30" s="14" customFormat="1" x14ac:dyDescent="0.15">
      <c r="A3391" s="1"/>
      <c r="B3391" s="1"/>
      <c r="F3391" s="19"/>
      <c r="L3391" s="18"/>
      <c r="P3391" s="45"/>
      <c r="Q3391" s="45"/>
      <c r="R3391" s="45"/>
      <c r="S3391" s="44"/>
      <c r="AD3391" s="37"/>
    </row>
    <row r="3392" spans="1:30" s="14" customFormat="1" x14ac:dyDescent="0.15">
      <c r="A3392" s="1"/>
      <c r="B3392" s="1"/>
      <c r="F3392" s="19"/>
      <c r="L3392" s="18"/>
      <c r="P3392" s="45"/>
      <c r="Q3392" s="45"/>
      <c r="R3392" s="45"/>
      <c r="S3392" s="44"/>
      <c r="AD3392" s="37"/>
    </row>
    <row r="3393" spans="1:30" s="14" customFormat="1" x14ac:dyDescent="0.15">
      <c r="A3393" s="1"/>
      <c r="B3393" s="1"/>
      <c r="F3393" s="19"/>
      <c r="L3393" s="18"/>
      <c r="P3393" s="45"/>
      <c r="Q3393" s="45"/>
      <c r="R3393" s="45"/>
      <c r="S3393" s="44"/>
      <c r="AD3393" s="37"/>
    </row>
    <row r="3394" spans="1:30" s="14" customFormat="1" x14ac:dyDescent="0.15">
      <c r="A3394" s="1"/>
      <c r="B3394" s="1"/>
      <c r="F3394" s="19"/>
      <c r="L3394" s="18"/>
      <c r="P3394" s="45"/>
      <c r="Q3394" s="45"/>
      <c r="R3394" s="45"/>
      <c r="S3394" s="44"/>
      <c r="AD3394" s="37"/>
    </row>
    <row r="3395" spans="1:30" s="14" customFormat="1" x14ac:dyDescent="0.15">
      <c r="A3395" s="1"/>
      <c r="B3395" s="1"/>
      <c r="F3395" s="19"/>
      <c r="L3395" s="18"/>
      <c r="P3395" s="45"/>
      <c r="Q3395" s="45"/>
      <c r="R3395" s="45"/>
      <c r="S3395" s="44"/>
      <c r="AD3395" s="37"/>
    </row>
    <row r="3396" spans="1:30" s="14" customFormat="1" x14ac:dyDescent="0.15">
      <c r="A3396" s="1"/>
      <c r="B3396" s="1"/>
      <c r="F3396" s="19"/>
      <c r="L3396" s="18"/>
      <c r="P3396" s="45"/>
      <c r="Q3396" s="45"/>
      <c r="R3396" s="45"/>
      <c r="S3396" s="44"/>
      <c r="AD3396" s="37"/>
    </row>
    <row r="3397" spans="1:30" s="14" customFormat="1" x14ac:dyDescent="0.15">
      <c r="A3397" s="1"/>
      <c r="B3397" s="1"/>
      <c r="F3397" s="19"/>
      <c r="L3397" s="18"/>
      <c r="P3397" s="45"/>
      <c r="Q3397" s="45"/>
      <c r="R3397" s="45"/>
      <c r="S3397" s="44"/>
      <c r="AD3397" s="37"/>
    </row>
    <row r="3398" spans="1:30" s="14" customFormat="1" x14ac:dyDescent="0.15">
      <c r="A3398" s="1"/>
      <c r="B3398" s="1"/>
      <c r="F3398" s="19"/>
      <c r="L3398" s="18"/>
      <c r="P3398" s="45"/>
      <c r="Q3398" s="45"/>
      <c r="R3398" s="45"/>
      <c r="S3398" s="44"/>
      <c r="AD3398" s="37"/>
    </row>
    <row r="3399" spans="1:30" s="14" customFormat="1" x14ac:dyDescent="0.15">
      <c r="A3399" s="1"/>
      <c r="B3399" s="1"/>
      <c r="F3399" s="19"/>
      <c r="L3399" s="18"/>
      <c r="P3399" s="45"/>
      <c r="Q3399" s="45"/>
      <c r="R3399" s="45"/>
      <c r="S3399" s="44"/>
      <c r="AD3399" s="37"/>
    </row>
    <row r="3400" spans="1:30" s="14" customFormat="1" x14ac:dyDescent="0.15">
      <c r="A3400" s="1"/>
      <c r="B3400" s="1"/>
      <c r="F3400" s="19"/>
      <c r="L3400" s="18"/>
      <c r="P3400" s="45"/>
      <c r="Q3400" s="45"/>
      <c r="R3400" s="45"/>
      <c r="S3400" s="44"/>
      <c r="AD3400" s="37"/>
    </row>
    <row r="3401" spans="1:30" s="14" customFormat="1" x14ac:dyDescent="0.15">
      <c r="A3401" s="1"/>
      <c r="B3401" s="1"/>
      <c r="F3401" s="19"/>
      <c r="L3401" s="18"/>
      <c r="P3401" s="45"/>
      <c r="Q3401" s="45"/>
      <c r="R3401" s="45"/>
      <c r="S3401" s="44"/>
      <c r="AD3401" s="37"/>
    </row>
    <row r="3402" spans="1:30" s="14" customFormat="1" x14ac:dyDescent="0.15">
      <c r="A3402" s="1"/>
      <c r="B3402" s="1"/>
      <c r="F3402" s="19"/>
      <c r="L3402" s="18"/>
      <c r="P3402" s="45"/>
      <c r="Q3402" s="45"/>
      <c r="R3402" s="45"/>
      <c r="S3402" s="44"/>
      <c r="AD3402" s="37"/>
    </row>
    <row r="3403" spans="1:30" s="14" customFormat="1" x14ac:dyDescent="0.15">
      <c r="A3403" s="1"/>
      <c r="B3403" s="1"/>
      <c r="F3403" s="19"/>
      <c r="L3403" s="18"/>
      <c r="P3403" s="45"/>
      <c r="Q3403" s="45"/>
      <c r="R3403" s="45"/>
      <c r="S3403" s="44"/>
      <c r="AD3403" s="37"/>
    </row>
    <row r="3404" spans="1:30" s="14" customFormat="1" x14ac:dyDescent="0.15">
      <c r="A3404" s="1"/>
      <c r="B3404" s="1"/>
      <c r="F3404" s="19"/>
      <c r="L3404" s="18"/>
      <c r="P3404" s="45"/>
      <c r="Q3404" s="45"/>
      <c r="R3404" s="45"/>
      <c r="S3404" s="44"/>
      <c r="AD3404" s="37"/>
    </row>
    <row r="3405" spans="1:30" s="14" customFormat="1" x14ac:dyDescent="0.15">
      <c r="A3405" s="1"/>
      <c r="B3405" s="1"/>
      <c r="F3405" s="19"/>
      <c r="L3405" s="18"/>
      <c r="P3405" s="45"/>
      <c r="Q3405" s="45"/>
      <c r="R3405" s="45"/>
      <c r="S3405" s="44"/>
      <c r="AD3405" s="37"/>
    </row>
    <row r="3406" spans="1:30" s="14" customFormat="1" x14ac:dyDescent="0.15">
      <c r="A3406" s="1"/>
      <c r="B3406" s="1"/>
      <c r="F3406" s="19"/>
      <c r="L3406" s="18"/>
      <c r="P3406" s="45"/>
      <c r="Q3406" s="45"/>
      <c r="R3406" s="45"/>
      <c r="S3406" s="44"/>
      <c r="AD3406" s="37"/>
    </row>
    <row r="3407" spans="1:30" s="14" customFormat="1" x14ac:dyDescent="0.15">
      <c r="A3407" s="1"/>
      <c r="B3407" s="1"/>
      <c r="F3407" s="19"/>
      <c r="L3407" s="18"/>
      <c r="P3407" s="45"/>
      <c r="Q3407" s="45"/>
      <c r="R3407" s="45"/>
      <c r="S3407" s="44"/>
      <c r="AD3407" s="37"/>
    </row>
    <row r="3408" spans="1:30" s="14" customFormat="1" x14ac:dyDescent="0.15">
      <c r="A3408" s="1"/>
      <c r="B3408" s="1"/>
      <c r="F3408" s="19"/>
      <c r="L3408" s="18"/>
      <c r="P3408" s="45"/>
      <c r="Q3408" s="45"/>
      <c r="R3408" s="45"/>
      <c r="S3408" s="44"/>
      <c r="AD3408" s="37"/>
    </row>
    <row r="3409" spans="1:30" s="14" customFormat="1" x14ac:dyDescent="0.15">
      <c r="A3409" s="1"/>
      <c r="B3409" s="1"/>
      <c r="F3409" s="19"/>
      <c r="L3409" s="18"/>
      <c r="P3409" s="45"/>
      <c r="Q3409" s="45"/>
      <c r="R3409" s="45"/>
      <c r="S3409" s="44"/>
      <c r="AD3409" s="37"/>
    </row>
    <row r="3410" spans="1:30" s="14" customFormat="1" x14ac:dyDescent="0.15">
      <c r="A3410" s="1"/>
      <c r="B3410" s="1"/>
      <c r="F3410" s="19"/>
      <c r="L3410" s="18"/>
      <c r="P3410" s="45"/>
      <c r="Q3410" s="45"/>
      <c r="R3410" s="45"/>
      <c r="S3410" s="44"/>
      <c r="AD3410" s="37"/>
    </row>
    <row r="3411" spans="1:30" s="14" customFormat="1" x14ac:dyDescent="0.15">
      <c r="A3411" s="1"/>
      <c r="B3411" s="1"/>
      <c r="F3411" s="19"/>
      <c r="L3411" s="18"/>
      <c r="P3411" s="45"/>
      <c r="Q3411" s="45"/>
      <c r="R3411" s="45"/>
      <c r="S3411" s="44"/>
      <c r="AD3411" s="37"/>
    </row>
    <row r="3412" spans="1:30" s="14" customFormat="1" x14ac:dyDescent="0.15">
      <c r="A3412" s="1"/>
      <c r="B3412" s="1"/>
      <c r="F3412" s="19"/>
      <c r="L3412" s="18"/>
      <c r="P3412" s="45"/>
      <c r="Q3412" s="45"/>
      <c r="R3412" s="45"/>
      <c r="S3412" s="44"/>
      <c r="AD3412" s="37"/>
    </row>
    <row r="3413" spans="1:30" s="14" customFormat="1" x14ac:dyDescent="0.15">
      <c r="A3413" s="1"/>
      <c r="B3413" s="1"/>
      <c r="F3413" s="19"/>
      <c r="L3413" s="18"/>
      <c r="P3413" s="45"/>
      <c r="Q3413" s="45"/>
      <c r="R3413" s="45"/>
      <c r="S3413" s="44"/>
      <c r="AD3413" s="37"/>
    </row>
    <row r="3414" spans="1:30" s="14" customFormat="1" x14ac:dyDescent="0.15">
      <c r="A3414" s="1"/>
      <c r="B3414" s="1"/>
      <c r="F3414" s="19"/>
      <c r="L3414" s="18"/>
      <c r="P3414" s="45"/>
      <c r="Q3414" s="45"/>
      <c r="R3414" s="45"/>
      <c r="S3414" s="44"/>
      <c r="AD3414" s="37"/>
    </row>
    <row r="3415" spans="1:30" s="14" customFormat="1" x14ac:dyDescent="0.15">
      <c r="A3415" s="1"/>
      <c r="B3415" s="1"/>
      <c r="F3415" s="19"/>
      <c r="L3415" s="18"/>
      <c r="P3415" s="45"/>
      <c r="Q3415" s="45"/>
      <c r="R3415" s="45"/>
      <c r="S3415" s="44"/>
      <c r="AD3415" s="37"/>
    </row>
    <row r="3416" spans="1:30" s="14" customFormat="1" x14ac:dyDescent="0.15">
      <c r="A3416" s="1"/>
      <c r="B3416" s="1"/>
      <c r="F3416" s="19"/>
      <c r="L3416" s="18"/>
      <c r="P3416" s="45"/>
      <c r="Q3416" s="45"/>
      <c r="R3416" s="45"/>
      <c r="S3416" s="44"/>
      <c r="AD3416" s="37"/>
    </row>
    <row r="3417" spans="1:30" s="14" customFormat="1" x14ac:dyDescent="0.15">
      <c r="A3417" s="1"/>
      <c r="B3417" s="1"/>
      <c r="F3417" s="19"/>
      <c r="L3417" s="18"/>
      <c r="P3417" s="45"/>
      <c r="Q3417" s="45"/>
      <c r="R3417" s="45"/>
      <c r="S3417" s="44"/>
      <c r="AD3417" s="37"/>
    </row>
    <row r="3418" spans="1:30" s="14" customFormat="1" x14ac:dyDescent="0.15">
      <c r="A3418" s="1"/>
      <c r="B3418" s="1"/>
      <c r="F3418" s="19"/>
      <c r="L3418" s="18"/>
      <c r="P3418" s="45"/>
      <c r="Q3418" s="45"/>
      <c r="R3418" s="45"/>
      <c r="S3418" s="44"/>
      <c r="AD3418" s="37"/>
    </row>
    <row r="3419" spans="1:30" s="14" customFormat="1" x14ac:dyDescent="0.15">
      <c r="A3419" s="1"/>
      <c r="B3419" s="1"/>
      <c r="F3419" s="19"/>
      <c r="L3419" s="18"/>
      <c r="P3419" s="45"/>
      <c r="Q3419" s="45"/>
      <c r="R3419" s="45"/>
      <c r="S3419" s="44"/>
      <c r="AD3419" s="37"/>
    </row>
    <row r="3420" spans="1:30" s="14" customFormat="1" x14ac:dyDescent="0.15">
      <c r="A3420" s="1"/>
      <c r="B3420" s="1"/>
      <c r="F3420" s="19"/>
      <c r="L3420" s="18"/>
      <c r="P3420" s="45"/>
      <c r="Q3420" s="45"/>
      <c r="R3420" s="45"/>
      <c r="S3420" s="44"/>
      <c r="AD3420" s="37"/>
    </row>
    <row r="3421" spans="1:30" s="14" customFormat="1" x14ac:dyDescent="0.15">
      <c r="A3421" s="1"/>
      <c r="B3421" s="1"/>
      <c r="F3421" s="19"/>
      <c r="L3421" s="18"/>
      <c r="P3421" s="45"/>
      <c r="Q3421" s="45"/>
      <c r="R3421" s="45"/>
      <c r="S3421" s="44"/>
      <c r="AD3421" s="37"/>
    </row>
    <row r="3422" spans="1:30" s="14" customFormat="1" x14ac:dyDescent="0.15">
      <c r="A3422" s="1"/>
      <c r="B3422" s="1"/>
      <c r="F3422" s="19"/>
      <c r="L3422" s="18"/>
      <c r="P3422" s="45"/>
      <c r="Q3422" s="45"/>
      <c r="R3422" s="45"/>
      <c r="S3422" s="44"/>
      <c r="AD3422" s="37"/>
    </row>
    <row r="3423" spans="1:30" s="14" customFormat="1" x14ac:dyDescent="0.15">
      <c r="A3423" s="1"/>
      <c r="B3423" s="1"/>
      <c r="F3423" s="19"/>
      <c r="L3423" s="18"/>
      <c r="P3423" s="45"/>
      <c r="Q3423" s="45"/>
      <c r="R3423" s="45"/>
      <c r="S3423" s="44"/>
      <c r="AD3423" s="37"/>
    </row>
    <row r="3424" spans="1:30" s="14" customFormat="1" x14ac:dyDescent="0.15">
      <c r="A3424" s="1"/>
      <c r="B3424" s="1"/>
      <c r="F3424" s="19"/>
      <c r="L3424" s="18"/>
      <c r="P3424" s="45"/>
      <c r="Q3424" s="45"/>
      <c r="R3424" s="45"/>
      <c r="S3424" s="44"/>
      <c r="AD3424" s="37"/>
    </row>
    <row r="3425" spans="1:30" s="14" customFormat="1" x14ac:dyDescent="0.15">
      <c r="A3425" s="1"/>
      <c r="B3425" s="1"/>
      <c r="F3425" s="19"/>
      <c r="L3425" s="18"/>
      <c r="P3425" s="45"/>
      <c r="Q3425" s="45"/>
      <c r="R3425" s="45"/>
      <c r="S3425" s="44"/>
      <c r="AD3425" s="37"/>
    </row>
    <row r="3426" spans="1:30" s="14" customFormat="1" x14ac:dyDescent="0.15">
      <c r="A3426" s="1"/>
      <c r="B3426" s="1"/>
      <c r="F3426" s="19"/>
      <c r="L3426" s="18"/>
      <c r="P3426" s="45"/>
      <c r="Q3426" s="45"/>
      <c r="R3426" s="45"/>
      <c r="S3426" s="44"/>
      <c r="AD3426" s="37"/>
    </row>
    <row r="3427" spans="1:30" s="14" customFormat="1" x14ac:dyDescent="0.15">
      <c r="A3427" s="1"/>
      <c r="B3427" s="1"/>
      <c r="F3427" s="19"/>
      <c r="L3427" s="18"/>
      <c r="P3427" s="45"/>
      <c r="Q3427" s="45"/>
      <c r="R3427" s="45"/>
      <c r="S3427" s="44"/>
      <c r="AD3427" s="37"/>
    </row>
    <row r="3428" spans="1:30" s="14" customFormat="1" x14ac:dyDescent="0.15">
      <c r="A3428" s="1"/>
      <c r="B3428" s="1"/>
      <c r="F3428" s="19"/>
      <c r="L3428" s="18"/>
      <c r="P3428" s="45"/>
      <c r="Q3428" s="45"/>
      <c r="R3428" s="45"/>
      <c r="S3428" s="44"/>
      <c r="AD3428" s="37"/>
    </row>
    <row r="3429" spans="1:30" s="14" customFormat="1" x14ac:dyDescent="0.15">
      <c r="A3429" s="1"/>
      <c r="B3429" s="1"/>
      <c r="F3429" s="19"/>
      <c r="L3429" s="18"/>
      <c r="P3429" s="45"/>
      <c r="Q3429" s="45"/>
      <c r="R3429" s="45"/>
      <c r="S3429" s="44"/>
      <c r="AD3429" s="37"/>
    </row>
    <row r="3430" spans="1:30" s="14" customFormat="1" x14ac:dyDescent="0.15">
      <c r="A3430" s="1"/>
      <c r="B3430" s="1"/>
      <c r="F3430" s="19"/>
      <c r="L3430" s="18"/>
      <c r="P3430" s="45"/>
      <c r="Q3430" s="45"/>
      <c r="R3430" s="45"/>
      <c r="S3430" s="44"/>
      <c r="AD3430" s="37"/>
    </row>
    <row r="3431" spans="1:30" s="14" customFormat="1" x14ac:dyDescent="0.15">
      <c r="A3431" s="1"/>
      <c r="B3431" s="1"/>
      <c r="F3431" s="19"/>
      <c r="L3431" s="18"/>
      <c r="P3431" s="45"/>
      <c r="Q3431" s="45"/>
      <c r="R3431" s="45"/>
      <c r="S3431" s="44"/>
      <c r="AD3431" s="37"/>
    </row>
    <row r="3432" spans="1:30" s="14" customFormat="1" x14ac:dyDescent="0.15">
      <c r="A3432" s="1"/>
      <c r="B3432" s="1"/>
      <c r="F3432" s="19"/>
      <c r="L3432" s="18"/>
      <c r="P3432" s="45"/>
      <c r="Q3432" s="45"/>
      <c r="R3432" s="45"/>
      <c r="S3432" s="44"/>
      <c r="AD3432" s="37"/>
    </row>
    <row r="3433" spans="1:30" s="14" customFormat="1" x14ac:dyDescent="0.15">
      <c r="A3433" s="1"/>
      <c r="B3433" s="1"/>
      <c r="F3433" s="19"/>
      <c r="L3433" s="18"/>
      <c r="P3433" s="45"/>
      <c r="Q3433" s="45"/>
      <c r="R3433" s="45"/>
      <c r="S3433" s="44"/>
      <c r="AD3433" s="37"/>
    </row>
    <row r="3434" spans="1:30" s="14" customFormat="1" x14ac:dyDescent="0.15">
      <c r="A3434" s="1"/>
      <c r="B3434" s="1"/>
      <c r="F3434" s="19"/>
      <c r="L3434" s="18"/>
      <c r="P3434" s="45"/>
      <c r="Q3434" s="45"/>
      <c r="R3434" s="45"/>
      <c r="S3434" s="44"/>
      <c r="AD3434" s="37"/>
    </row>
    <row r="3435" spans="1:30" s="14" customFormat="1" x14ac:dyDescent="0.15">
      <c r="A3435" s="1"/>
      <c r="B3435" s="1"/>
      <c r="F3435" s="19"/>
      <c r="L3435" s="18"/>
      <c r="P3435" s="45"/>
      <c r="Q3435" s="45"/>
      <c r="R3435" s="45"/>
      <c r="S3435" s="44"/>
      <c r="AD3435" s="37"/>
    </row>
    <row r="3436" spans="1:30" s="14" customFormat="1" x14ac:dyDescent="0.15">
      <c r="A3436" s="1"/>
      <c r="B3436" s="1"/>
      <c r="F3436" s="19"/>
      <c r="L3436" s="18"/>
      <c r="P3436" s="45"/>
      <c r="Q3436" s="45"/>
      <c r="R3436" s="45"/>
      <c r="S3436" s="44"/>
      <c r="AD3436" s="37"/>
    </row>
    <row r="3437" spans="1:30" s="14" customFormat="1" x14ac:dyDescent="0.15">
      <c r="A3437" s="1"/>
      <c r="B3437" s="1"/>
      <c r="F3437" s="19"/>
      <c r="L3437" s="18"/>
      <c r="P3437" s="45"/>
      <c r="Q3437" s="45"/>
      <c r="R3437" s="45"/>
      <c r="S3437" s="44"/>
      <c r="AD3437" s="37"/>
    </row>
    <row r="3438" spans="1:30" s="14" customFormat="1" x14ac:dyDescent="0.15">
      <c r="A3438" s="1"/>
      <c r="B3438" s="1"/>
      <c r="F3438" s="19"/>
      <c r="L3438" s="18"/>
      <c r="P3438" s="45"/>
      <c r="Q3438" s="45"/>
      <c r="R3438" s="45"/>
      <c r="S3438" s="44"/>
      <c r="AD3438" s="37"/>
    </row>
    <row r="3439" spans="1:30" s="14" customFormat="1" x14ac:dyDescent="0.15">
      <c r="A3439" s="1"/>
      <c r="B3439" s="1"/>
      <c r="F3439" s="19"/>
      <c r="L3439" s="18"/>
      <c r="P3439" s="45"/>
      <c r="Q3439" s="45"/>
      <c r="R3439" s="45"/>
      <c r="S3439" s="44"/>
      <c r="AD3439" s="37"/>
    </row>
    <row r="3440" spans="1:30" s="14" customFormat="1" x14ac:dyDescent="0.15">
      <c r="A3440" s="1"/>
      <c r="B3440" s="1"/>
      <c r="F3440" s="19"/>
      <c r="L3440" s="18"/>
      <c r="P3440" s="45"/>
      <c r="Q3440" s="45"/>
      <c r="R3440" s="45"/>
      <c r="S3440" s="44"/>
      <c r="AD3440" s="37"/>
    </row>
    <row r="3441" spans="1:30" s="14" customFormat="1" x14ac:dyDescent="0.15">
      <c r="A3441" s="1"/>
      <c r="B3441" s="1"/>
      <c r="F3441" s="19"/>
      <c r="L3441" s="18"/>
      <c r="P3441" s="45"/>
      <c r="Q3441" s="45"/>
      <c r="R3441" s="45"/>
      <c r="S3441" s="44"/>
      <c r="AD3441" s="37"/>
    </row>
    <row r="3442" spans="1:30" s="14" customFormat="1" x14ac:dyDescent="0.15">
      <c r="A3442" s="1"/>
      <c r="B3442" s="1"/>
      <c r="F3442" s="19"/>
      <c r="L3442" s="18"/>
      <c r="P3442" s="45"/>
      <c r="Q3442" s="45"/>
      <c r="R3442" s="45"/>
      <c r="S3442" s="44"/>
      <c r="AD3442" s="37"/>
    </row>
    <row r="3443" spans="1:30" s="14" customFormat="1" x14ac:dyDescent="0.15">
      <c r="A3443" s="1"/>
      <c r="B3443" s="1"/>
      <c r="F3443" s="19"/>
      <c r="L3443" s="18"/>
      <c r="P3443" s="45"/>
      <c r="Q3443" s="45"/>
      <c r="R3443" s="45"/>
      <c r="S3443" s="44"/>
      <c r="AD3443" s="37"/>
    </row>
    <row r="3444" spans="1:30" s="14" customFormat="1" x14ac:dyDescent="0.15">
      <c r="A3444" s="1"/>
      <c r="B3444" s="1"/>
      <c r="F3444" s="19"/>
      <c r="L3444" s="18"/>
      <c r="P3444" s="45"/>
      <c r="Q3444" s="45"/>
      <c r="R3444" s="45"/>
      <c r="S3444" s="44"/>
      <c r="AD3444" s="37"/>
    </row>
    <row r="3445" spans="1:30" s="14" customFormat="1" x14ac:dyDescent="0.15">
      <c r="A3445" s="1"/>
      <c r="B3445" s="1"/>
      <c r="F3445" s="19"/>
      <c r="L3445" s="18"/>
      <c r="P3445" s="45"/>
      <c r="Q3445" s="45"/>
      <c r="R3445" s="45"/>
      <c r="S3445" s="44"/>
      <c r="AD3445" s="37"/>
    </row>
    <row r="3446" spans="1:30" s="14" customFormat="1" x14ac:dyDescent="0.15">
      <c r="A3446" s="1"/>
      <c r="B3446" s="1"/>
      <c r="F3446" s="19"/>
      <c r="L3446" s="18"/>
      <c r="P3446" s="45"/>
      <c r="Q3446" s="45"/>
      <c r="R3446" s="45"/>
      <c r="S3446" s="44"/>
      <c r="AD3446" s="37"/>
    </row>
    <row r="3447" spans="1:30" s="14" customFormat="1" x14ac:dyDescent="0.15">
      <c r="A3447" s="1"/>
      <c r="B3447" s="1"/>
      <c r="F3447" s="19"/>
      <c r="L3447" s="18"/>
      <c r="P3447" s="45"/>
      <c r="Q3447" s="45"/>
      <c r="R3447" s="45"/>
      <c r="S3447" s="44"/>
      <c r="AD3447" s="37"/>
    </row>
    <row r="3448" spans="1:30" s="14" customFormat="1" x14ac:dyDescent="0.15">
      <c r="A3448" s="1"/>
      <c r="B3448" s="1"/>
      <c r="F3448" s="19"/>
      <c r="L3448" s="18"/>
      <c r="P3448" s="45"/>
      <c r="Q3448" s="45"/>
      <c r="R3448" s="45"/>
      <c r="S3448" s="44"/>
      <c r="AD3448" s="37"/>
    </row>
    <row r="3449" spans="1:30" s="14" customFormat="1" x14ac:dyDescent="0.15">
      <c r="A3449" s="1"/>
      <c r="B3449" s="1"/>
      <c r="F3449" s="19"/>
      <c r="L3449" s="18"/>
      <c r="P3449" s="45"/>
      <c r="Q3449" s="45"/>
      <c r="R3449" s="45"/>
      <c r="S3449" s="44"/>
      <c r="AD3449" s="37"/>
    </row>
    <row r="3450" spans="1:30" s="14" customFormat="1" x14ac:dyDescent="0.15">
      <c r="A3450" s="1"/>
      <c r="B3450" s="1"/>
      <c r="F3450" s="19"/>
      <c r="L3450" s="18"/>
      <c r="P3450" s="45"/>
      <c r="Q3450" s="45"/>
      <c r="R3450" s="45"/>
      <c r="S3450" s="44"/>
      <c r="AD3450" s="37"/>
    </row>
    <row r="3451" spans="1:30" s="14" customFormat="1" x14ac:dyDescent="0.15">
      <c r="A3451" s="1"/>
      <c r="B3451" s="1"/>
      <c r="F3451" s="19"/>
      <c r="L3451" s="18"/>
      <c r="P3451" s="45"/>
      <c r="Q3451" s="45"/>
      <c r="R3451" s="45"/>
      <c r="S3451" s="44"/>
      <c r="AD3451" s="37"/>
    </row>
    <row r="3452" spans="1:30" s="14" customFormat="1" x14ac:dyDescent="0.15">
      <c r="A3452" s="1"/>
      <c r="B3452" s="1"/>
      <c r="F3452" s="19"/>
      <c r="L3452" s="18"/>
      <c r="P3452" s="45"/>
      <c r="Q3452" s="45"/>
      <c r="R3452" s="45"/>
      <c r="S3452" s="44"/>
      <c r="AD3452" s="37"/>
    </row>
    <row r="3453" spans="1:30" s="14" customFormat="1" x14ac:dyDescent="0.15">
      <c r="A3453" s="1"/>
      <c r="B3453" s="1"/>
      <c r="F3453" s="19"/>
      <c r="L3453" s="18"/>
      <c r="P3453" s="45"/>
      <c r="Q3453" s="45"/>
      <c r="R3453" s="45"/>
      <c r="S3453" s="44"/>
      <c r="AD3453" s="37"/>
    </row>
    <row r="3454" spans="1:30" s="14" customFormat="1" x14ac:dyDescent="0.15">
      <c r="A3454" s="1"/>
      <c r="B3454" s="1"/>
      <c r="F3454" s="19"/>
      <c r="L3454" s="18"/>
      <c r="P3454" s="45"/>
      <c r="Q3454" s="45"/>
      <c r="R3454" s="45"/>
      <c r="S3454" s="44"/>
      <c r="AD3454" s="37"/>
    </row>
    <row r="3455" spans="1:30" s="14" customFormat="1" x14ac:dyDescent="0.15">
      <c r="A3455" s="1"/>
      <c r="B3455" s="1"/>
      <c r="F3455" s="19"/>
      <c r="L3455" s="18"/>
      <c r="P3455" s="45"/>
      <c r="Q3455" s="45"/>
      <c r="R3455" s="45"/>
      <c r="S3455" s="44"/>
      <c r="AD3455" s="37"/>
    </row>
    <row r="3456" spans="1:30" s="14" customFormat="1" x14ac:dyDescent="0.15">
      <c r="A3456" s="1"/>
      <c r="B3456" s="1"/>
      <c r="F3456" s="19"/>
      <c r="L3456" s="18"/>
      <c r="P3456" s="45"/>
      <c r="Q3456" s="45"/>
      <c r="R3456" s="45"/>
      <c r="S3456" s="44"/>
      <c r="AD3456" s="37"/>
    </row>
    <row r="3457" spans="1:30" s="14" customFormat="1" x14ac:dyDescent="0.15">
      <c r="A3457" s="1"/>
      <c r="B3457" s="1"/>
      <c r="F3457" s="19"/>
      <c r="L3457" s="18"/>
      <c r="P3457" s="45"/>
      <c r="Q3457" s="45"/>
      <c r="R3457" s="45"/>
      <c r="S3457" s="44"/>
      <c r="AD3457" s="37"/>
    </row>
    <row r="3458" spans="1:30" s="14" customFormat="1" x14ac:dyDescent="0.15">
      <c r="A3458" s="1"/>
      <c r="B3458" s="1"/>
      <c r="F3458" s="19"/>
      <c r="L3458" s="18"/>
      <c r="P3458" s="45"/>
      <c r="Q3458" s="45"/>
      <c r="R3458" s="45"/>
      <c r="S3458" s="44"/>
      <c r="AD3458" s="37"/>
    </row>
    <row r="3459" spans="1:30" s="14" customFormat="1" x14ac:dyDescent="0.15">
      <c r="A3459" s="1"/>
      <c r="B3459" s="1"/>
      <c r="F3459" s="19"/>
      <c r="L3459" s="18"/>
      <c r="P3459" s="45"/>
      <c r="Q3459" s="45"/>
      <c r="R3459" s="45"/>
      <c r="S3459" s="44"/>
      <c r="AD3459" s="37"/>
    </row>
    <row r="3460" spans="1:30" s="14" customFormat="1" x14ac:dyDescent="0.15">
      <c r="A3460" s="1"/>
      <c r="B3460" s="1"/>
      <c r="F3460" s="19"/>
      <c r="L3460" s="18"/>
      <c r="P3460" s="45"/>
      <c r="Q3460" s="45"/>
      <c r="R3460" s="45"/>
      <c r="S3460" s="44"/>
      <c r="AD3460" s="37"/>
    </row>
    <row r="3461" spans="1:30" s="14" customFormat="1" x14ac:dyDescent="0.15">
      <c r="A3461" s="1"/>
      <c r="B3461" s="1"/>
      <c r="F3461" s="19"/>
      <c r="L3461" s="18"/>
      <c r="P3461" s="45"/>
      <c r="Q3461" s="45"/>
      <c r="R3461" s="45"/>
      <c r="S3461" s="44"/>
      <c r="AD3461" s="37"/>
    </row>
    <row r="3462" spans="1:30" s="14" customFormat="1" x14ac:dyDescent="0.15">
      <c r="A3462" s="1"/>
      <c r="B3462" s="1"/>
      <c r="F3462" s="19"/>
      <c r="L3462" s="18"/>
      <c r="P3462" s="45"/>
      <c r="Q3462" s="45"/>
      <c r="R3462" s="45"/>
      <c r="S3462" s="44"/>
      <c r="AD3462" s="37"/>
    </row>
    <row r="3463" spans="1:30" s="14" customFormat="1" x14ac:dyDescent="0.15">
      <c r="A3463" s="1"/>
      <c r="B3463" s="1"/>
      <c r="F3463" s="19"/>
      <c r="L3463" s="18"/>
      <c r="P3463" s="45"/>
      <c r="Q3463" s="45"/>
      <c r="R3463" s="45"/>
      <c r="S3463" s="44"/>
      <c r="AD3463" s="37"/>
    </row>
    <row r="3464" spans="1:30" s="14" customFormat="1" x14ac:dyDescent="0.15">
      <c r="A3464" s="1"/>
      <c r="B3464" s="1"/>
      <c r="F3464" s="19"/>
      <c r="L3464" s="18"/>
      <c r="P3464" s="45"/>
      <c r="Q3464" s="45"/>
      <c r="R3464" s="45"/>
      <c r="S3464" s="44"/>
      <c r="AD3464" s="37"/>
    </row>
    <row r="3465" spans="1:30" s="14" customFormat="1" x14ac:dyDescent="0.15">
      <c r="A3465" s="1"/>
      <c r="B3465" s="1"/>
      <c r="F3465" s="19"/>
      <c r="L3465" s="18"/>
      <c r="P3465" s="45"/>
      <c r="Q3465" s="45"/>
      <c r="R3465" s="45"/>
      <c r="S3465" s="44"/>
      <c r="AD3465" s="37"/>
    </row>
    <row r="3466" spans="1:30" s="14" customFormat="1" x14ac:dyDescent="0.15">
      <c r="A3466" s="1"/>
      <c r="B3466" s="1"/>
      <c r="F3466" s="19"/>
      <c r="L3466" s="18"/>
      <c r="P3466" s="45"/>
      <c r="Q3466" s="45"/>
      <c r="R3466" s="45"/>
      <c r="S3466" s="44"/>
      <c r="AD3466" s="37"/>
    </row>
    <row r="3467" spans="1:30" s="14" customFormat="1" x14ac:dyDescent="0.15">
      <c r="A3467" s="1"/>
      <c r="B3467" s="1"/>
      <c r="F3467" s="19"/>
      <c r="L3467" s="18"/>
      <c r="P3467" s="45"/>
      <c r="Q3467" s="45"/>
      <c r="R3467" s="45"/>
      <c r="S3467" s="44"/>
      <c r="AD3467" s="37"/>
    </row>
    <row r="3468" spans="1:30" s="14" customFormat="1" x14ac:dyDescent="0.15">
      <c r="A3468" s="1"/>
      <c r="B3468" s="1"/>
      <c r="F3468" s="19"/>
      <c r="L3468" s="18"/>
      <c r="P3468" s="45"/>
      <c r="Q3468" s="45"/>
      <c r="R3468" s="45"/>
      <c r="S3468" s="44"/>
      <c r="AD3468" s="37"/>
    </row>
    <row r="3469" spans="1:30" s="14" customFormat="1" x14ac:dyDescent="0.15">
      <c r="A3469" s="1"/>
      <c r="B3469" s="1"/>
      <c r="F3469" s="19"/>
      <c r="L3469" s="18"/>
      <c r="P3469" s="45"/>
      <c r="Q3469" s="45"/>
      <c r="R3469" s="45"/>
      <c r="S3469" s="44"/>
      <c r="AD3469" s="37"/>
    </row>
    <row r="3470" spans="1:30" s="14" customFormat="1" x14ac:dyDescent="0.15">
      <c r="A3470" s="1"/>
      <c r="B3470" s="1"/>
      <c r="F3470" s="19"/>
      <c r="L3470" s="18"/>
      <c r="P3470" s="45"/>
      <c r="Q3470" s="45"/>
      <c r="R3470" s="45"/>
      <c r="S3470" s="44"/>
      <c r="AD3470" s="37"/>
    </row>
    <row r="3471" spans="1:30" s="14" customFormat="1" x14ac:dyDescent="0.15">
      <c r="A3471" s="1"/>
      <c r="B3471" s="1"/>
      <c r="F3471" s="19"/>
      <c r="L3471" s="18"/>
      <c r="P3471" s="45"/>
      <c r="Q3471" s="45"/>
      <c r="R3471" s="45"/>
      <c r="S3471" s="44"/>
      <c r="AD3471" s="37"/>
    </row>
    <row r="3472" spans="1:30" s="14" customFormat="1" x14ac:dyDescent="0.15">
      <c r="A3472" s="1"/>
      <c r="B3472" s="1"/>
      <c r="F3472" s="19"/>
      <c r="L3472" s="18"/>
      <c r="P3472" s="45"/>
      <c r="Q3472" s="45"/>
      <c r="R3472" s="45"/>
      <c r="S3472" s="44"/>
      <c r="AD3472" s="37"/>
    </row>
    <row r="3473" spans="1:30" s="14" customFormat="1" x14ac:dyDescent="0.15">
      <c r="A3473" s="1"/>
      <c r="B3473" s="1"/>
      <c r="F3473" s="19"/>
      <c r="L3473" s="18"/>
      <c r="P3473" s="45"/>
      <c r="Q3473" s="45"/>
      <c r="R3473" s="45"/>
      <c r="S3473" s="44"/>
      <c r="AD3473" s="37"/>
    </row>
    <row r="3474" spans="1:30" s="14" customFormat="1" x14ac:dyDescent="0.15">
      <c r="A3474" s="1"/>
      <c r="B3474" s="1"/>
      <c r="F3474" s="19"/>
      <c r="L3474" s="18"/>
      <c r="P3474" s="45"/>
      <c r="Q3474" s="45"/>
      <c r="R3474" s="45"/>
      <c r="S3474" s="44"/>
      <c r="AD3474" s="37"/>
    </row>
    <row r="3475" spans="1:30" s="14" customFormat="1" x14ac:dyDescent="0.15">
      <c r="A3475" s="1"/>
      <c r="B3475" s="1"/>
      <c r="F3475" s="19"/>
      <c r="L3475" s="18"/>
      <c r="P3475" s="45"/>
      <c r="Q3475" s="45"/>
      <c r="R3475" s="45"/>
      <c r="S3475" s="44"/>
      <c r="AD3475" s="37"/>
    </row>
    <row r="3476" spans="1:30" s="14" customFormat="1" x14ac:dyDescent="0.15">
      <c r="A3476" s="1"/>
      <c r="B3476" s="1"/>
      <c r="F3476" s="19"/>
      <c r="L3476" s="18"/>
      <c r="P3476" s="45"/>
      <c r="Q3476" s="45"/>
      <c r="R3476" s="45"/>
      <c r="S3476" s="44"/>
      <c r="AD3476" s="37"/>
    </row>
    <row r="3477" spans="1:30" s="14" customFormat="1" x14ac:dyDescent="0.15">
      <c r="A3477" s="1"/>
      <c r="B3477" s="1"/>
      <c r="F3477" s="19"/>
      <c r="L3477" s="18"/>
      <c r="P3477" s="45"/>
      <c r="Q3477" s="45"/>
      <c r="R3477" s="45"/>
      <c r="S3477" s="44"/>
      <c r="AD3477" s="37"/>
    </row>
    <row r="3478" spans="1:30" s="14" customFormat="1" x14ac:dyDescent="0.15">
      <c r="A3478" s="1"/>
      <c r="B3478" s="1"/>
      <c r="F3478" s="19"/>
      <c r="L3478" s="18"/>
      <c r="P3478" s="45"/>
      <c r="Q3478" s="45"/>
      <c r="R3478" s="45"/>
      <c r="S3478" s="44"/>
      <c r="AD3478" s="37"/>
    </row>
    <row r="3479" spans="1:30" s="14" customFormat="1" x14ac:dyDescent="0.15">
      <c r="A3479" s="1"/>
      <c r="B3479" s="1"/>
      <c r="F3479" s="19"/>
      <c r="L3479" s="18"/>
      <c r="P3479" s="45"/>
      <c r="Q3479" s="45"/>
      <c r="R3479" s="45"/>
      <c r="S3479" s="44"/>
      <c r="AD3479" s="37"/>
    </row>
    <row r="3480" spans="1:30" s="14" customFormat="1" x14ac:dyDescent="0.15">
      <c r="A3480" s="1"/>
      <c r="B3480" s="1"/>
      <c r="F3480" s="19"/>
      <c r="L3480" s="18"/>
      <c r="P3480" s="45"/>
      <c r="Q3480" s="45"/>
      <c r="R3480" s="45"/>
      <c r="S3480" s="44"/>
      <c r="AD3480" s="37"/>
    </row>
    <row r="3481" spans="1:30" s="14" customFormat="1" x14ac:dyDescent="0.15">
      <c r="A3481" s="1"/>
      <c r="B3481" s="1"/>
      <c r="F3481" s="19"/>
      <c r="L3481" s="18"/>
      <c r="P3481" s="45"/>
      <c r="Q3481" s="45"/>
      <c r="R3481" s="45"/>
      <c r="S3481" s="44"/>
      <c r="AD3481" s="37"/>
    </row>
    <row r="3482" spans="1:30" s="14" customFormat="1" x14ac:dyDescent="0.15">
      <c r="A3482" s="1"/>
      <c r="B3482" s="1"/>
      <c r="F3482" s="19"/>
      <c r="L3482" s="18"/>
      <c r="P3482" s="45"/>
      <c r="Q3482" s="45"/>
      <c r="R3482" s="45"/>
      <c r="S3482" s="44"/>
      <c r="AD3482" s="37"/>
    </row>
    <row r="3483" spans="1:30" s="14" customFormat="1" x14ac:dyDescent="0.15">
      <c r="A3483" s="1"/>
      <c r="B3483" s="1"/>
      <c r="F3483" s="19"/>
      <c r="L3483" s="18"/>
      <c r="P3483" s="45"/>
      <c r="Q3483" s="45"/>
      <c r="R3483" s="45"/>
      <c r="S3483" s="44"/>
      <c r="AD3483" s="37"/>
    </row>
    <row r="3484" spans="1:30" s="14" customFormat="1" x14ac:dyDescent="0.15">
      <c r="A3484" s="1"/>
      <c r="B3484" s="1"/>
      <c r="F3484" s="19"/>
      <c r="L3484" s="18"/>
      <c r="P3484" s="45"/>
      <c r="Q3484" s="45"/>
      <c r="R3484" s="45"/>
      <c r="S3484" s="44"/>
      <c r="AD3484" s="37"/>
    </row>
    <row r="3485" spans="1:30" s="14" customFormat="1" x14ac:dyDescent="0.15">
      <c r="A3485" s="1"/>
      <c r="B3485" s="1"/>
      <c r="F3485" s="19"/>
      <c r="L3485" s="18"/>
      <c r="P3485" s="45"/>
      <c r="Q3485" s="45"/>
      <c r="R3485" s="45"/>
      <c r="S3485" s="44"/>
      <c r="AD3485" s="37"/>
    </row>
    <row r="3486" spans="1:30" s="14" customFormat="1" x14ac:dyDescent="0.15">
      <c r="A3486" s="1"/>
      <c r="B3486" s="1"/>
      <c r="F3486" s="19"/>
      <c r="L3486" s="18"/>
      <c r="P3486" s="45"/>
      <c r="Q3486" s="45"/>
      <c r="R3486" s="45"/>
      <c r="S3486" s="44"/>
      <c r="AD3486" s="37"/>
    </row>
    <row r="3487" spans="1:30" s="14" customFormat="1" x14ac:dyDescent="0.15">
      <c r="A3487" s="1"/>
      <c r="B3487" s="1"/>
      <c r="F3487" s="19"/>
      <c r="L3487" s="18"/>
      <c r="P3487" s="45"/>
      <c r="Q3487" s="45"/>
      <c r="R3487" s="45"/>
      <c r="S3487" s="44"/>
      <c r="AD3487" s="37"/>
    </row>
    <row r="3488" spans="1:30" s="14" customFormat="1" x14ac:dyDescent="0.15">
      <c r="A3488" s="1"/>
      <c r="B3488" s="1"/>
      <c r="F3488" s="19"/>
      <c r="L3488" s="18"/>
      <c r="P3488" s="45"/>
      <c r="Q3488" s="45"/>
      <c r="R3488" s="45"/>
      <c r="S3488" s="44"/>
      <c r="AD3488" s="37"/>
    </row>
    <row r="3489" spans="1:30" s="14" customFormat="1" x14ac:dyDescent="0.15">
      <c r="A3489" s="1"/>
      <c r="B3489" s="1"/>
      <c r="F3489" s="19"/>
      <c r="L3489" s="18"/>
      <c r="P3489" s="45"/>
      <c r="Q3489" s="45"/>
      <c r="R3489" s="45"/>
      <c r="S3489" s="44"/>
      <c r="AD3489" s="37"/>
    </row>
    <row r="3490" spans="1:30" s="14" customFormat="1" x14ac:dyDescent="0.15">
      <c r="A3490" s="1"/>
      <c r="B3490" s="1"/>
      <c r="F3490" s="19"/>
      <c r="L3490" s="18"/>
      <c r="P3490" s="45"/>
      <c r="Q3490" s="45"/>
      <c r="R3490" s="45"/>
      <c r="S3490" s="44"/>
      <c r="AD3490" s="37"/>
    </row>
    <row r="3491" spans="1:30" s="14" customFormat="1" x14ac:dyDescent="0.15">
      <c r="A3491" s="1"/>
      <c r="B3491" s="1"/>
      <c r="F3491" s="19"/>
      <c r="L3491" s="18"/>
      <c r="P3491" s="45"/>
      <c r="Q3491" s="45"/>
      <c r="R3491" s="45"/>
      <c r="S3491" s="44"/>
      <c r="AD3491" s="37"/>
    </row>
    <row r="3492" spans="1:30" s="14" customFormat="1" x14ac:dyDescent="0.15">
      <c r="A3492" s="1"/>
      <c r="B3492" s="1"/>
      <c r="F3492" s="19"/>
      <c r="L3492" s="18"/>
      <c r="P3492" s="45"/>
      <c r="Q3492" s="45"/>
      <c r="R3492" s="45"/>
      <c r="S3492" s="44"/>
      <c r="AD3492" s="37"/>
    </row>
    <row r="3493" spans="1:30" s="14" customFormat="1" x14ac:dyDescent="0.15">
      <c r="A3493" s="1"/>
      <c r="B3493" s="1"/>
      <c r="F3493" s="19"/>
      <c r="L3493" s="18"/>
      <c r="P3493" s="45"/>
      <c r="Q3493" s="45"/>
      <c r="R3493" s="45"/>
      <c r="S3493" s="44"/>
      <c r="AD3493" s="37"/>
    </row>
    <row r="3494" spans="1:30" s="14" customFormat="1" x14ac:dyDescent="0.15">
      <c r="A3494" s="1"/>
      <c r="B3494" s="1"/>
      <c r="F3494" s="19"/>
      <c r="L3494" s="18"/>
      <c r="P3494" s="45"/>
      <c r="Q3494" s="45"/>
      <c r="R3494" s="45"/>
      <c r="S3494" s="44"/>
      <c r="AD3494" s="37"/>
    </row>
    <row r="3495" spans="1:30" s="14" customFormat="1" x14ac:dyDescent="0.15">
      <c r="A3495" s="1"/>
      <c r="B3495" s="1"/>
      <c r="F3495" s="19"/>
      <c r="L3495" s="18"/>
      <c r="P3495" s="45"/>
      <c r="Q3495" s="45"/>
      <c r="R3495" s="45"/>
      <c r="S3495" s="44"/>
      <c r="AD3495" s="37"/>
    </row>
    <row r="3496" spans="1:30" s="14" customFormat="1" x14ac:dyDescent="0.15">
      <c r="A3496" s="1"/>
      <c r="B3496" s="1"/>
      <c r="F3496" s="19"/>
      <c r="L3496" s="18"/>
      <c r="P3496" s="45"/>
      <c r="Q3496" s="45"/>
      <c r="R3496" s="45"/>
      <c r="S3496" s="44"/>
      <c r="AD3496" s="37"/>
    </row>
    <row r="3497" spans="1:30" s="14" customFormat="1" x14ac:dyDescent="0.15">
      <c r="A3497" s="1"/>
      <c r="B3497" s="1"/>
      <c r="F3497" s="19"/>
      <c r="L3497" s="18"/>
      <c r="P3497" s="45"/>
      <c r="Q3497" s="45"/>
      <c r="R3497" s="45"/>
      <c r="S3497" s="44"/>
      <c r="AD3497" s="37"/>
    </row>
    <row r="3498" spans="1:30" s="14" customFormat="1" x14ac:dyDescent="0.15">
      <c r="A3498" s="1"/>
      <c r="B3498" s="1"/>
      <c r="F3498" s="19"/>
      <c r="L3498" s="18"/>
      <c r="P3498" s="45"/>
      <c r="Q3498" s="45"/>
      <c r="R3498" s="45"/>
      <c r="S3498" s="44"/>
      <c r="AD3498" s="37"/>
    </row>
    <row r="3499" spans="1:30" s="14" customFormat="1" x14ac:dyDescent="0.15">
      <c r="A3499" s="1"/>
      <c r="B3499" s="1"/>
      <c r="F3499" s="19"/>
      <c r="L3499" s="18"/>
      <c r="P3499" s="45"/>
      <c r="Q3499" s="45"/>
      <c r="R3499" s="45"/>
      <c r="S3499" s="44"/>
      <c r="AD3499" s="37"/>
    </row>
    <row r="3500" spans="1:30" s="14" customFormat="1" x14ac:dyDescent="0.15">
      <c r="A3500" s="1"/>
      <c r="B3500" s="1"/>
      <c r="F3500" s="19"/>
      <c r="L3500" s="18"/>
      <c r="P3500" s="45"/>
      <c r="Q3500" s="45"/>
      <c r="R3500" s="45"/>
      <c r="S3500" s="44"/>
      <c r="AD3500" s="37"/>
    </row>
    <row r="3501" spans="1:30" s="14" customFormat="1" x14ac:dyDescent="0.15">
      <c r="A3501" s="1"/>
      <c r="B3501" s="1"/>
      <c r="F3501" s="19"/>
      <c r="L3501" s="18"/>
      <c r="P3501" s="45"/>
      <c r="Q3501" s="45"/>
      <c r="R3501" s="45"/>
      <c r="S3501" s="44"/>
      <c r="AD3501" s="37"/>
    </row>
    <row r="3502" spans="1:30" s="14" customFormat="1" x14ac:dyDescent="0.15">
      <c r="A3502" s="1"/>
      <c r="B3502" s="1"/>
      <c r="F3502" s="19"/>
      <c r="L3502" s="18"/>
      <c r="P3502" s="45"/>
      <c r="Q3502" s="45"/>
      <c r="R3502" s="45"/>
      <c r="S3502" s="44"/>
      <c r="AD3502" s="37"/>
    </row>
    <row r="3503" spans="1:30" s="14" customFormat="1" x14ac:dyDescent="0.15">
      <c r="A3503" s="1"/>
      <c r="B3503" s="1"/>
      <c r="F3503" s="19"/>
      <c r="L3503" s="18"/>
      <c r="P3503" s="45"/>
      <c r="Q3503" s="45"/>
      <c r="R3503" s="45"/>
      <c r="S3503" s="44"/>
      <c r="AD3503" s="37"/>
    </row>
    <row r="3504" spans="1:30" s="14" customFormat="1" x14ac:dyDescent="0.15">
      <c r="A3504" s="1"/>
      <c r="B3504" s="1"/>
      <c r="F3504" s="19"/>
      <c r="L3504" s="18"/>
      <c r="P3504" s="45"/>
      <c r="Q3504" s="45"/>
      <c r="R3504" s="45"/>
      <c r="S3504" s="44"/>
      <c r="AD3504" s="37"/>
    </row>
    <row r="3505" spans="1:30" s="14" customFormat="1" x14ac:dyDescent="0.15">
      <c r="A3505" s="1"/>
      <c r="B3505" s="1"/>
      <c r="F3505" s="19"/>
      <c r="L3505" s="18"/>
      <c r="P3505" s="45"/>
      <c r="Q3505" s="45"/>
      <c r="R3505" s="45"/>
      <c r="S3505" s="44"/>
      <c r="AD3505" s="37"/>
    </row>
    <row r="3506" spans="1:30" s="14" customFormat="1" x14ac:dyDescent="0.15">
      <c r="A3506" s="1"/>
      <c r="B3506" s="1"/>
      <c r="F3506" s="19"/>
      <c r="L3506" s="18"/>
      <c r="P3506" s="45"/>
      <c r="Q3506" s="45"/>
      <c r="R3506" s="45"/>
      <c r="S3506" s="44"/>
      <c r="AD3506" s="37"/>
    </row>
    <row r="3507" spans="1:30" s="14" customFormat="1" x14ac:dyDescent="0.15">
      <c r="A3507" s="1"/>
      <c r="B3507" s="1"/>
      <c r="F3507" s="19"/>
      <c r="L3507" s="18"/>
      <c r="P3507" s="45"/>
      <c r="Q3507" s="45"/>
      <c r="R3507" s="45"/>
      <c r="S3507" s="44"/>
      <c r="AD3507" s="37"/>
    </row>
    <row r="3508" spans="1:30" s="14" customFormat="1" x14ac:dyDescent="0.15">
      <c r="A3508" s="1"/>
      <c r="B3508" s="1"/>
      <c r="F3508" s="19"/>
      <c r="L3508" s="18"/>
      <c r="P3508" s="45"/>
      <c r="Q3508" s="45"/>
      <c r="R3508" s="45"/>
      <c r="S3508" s="44"/>
      <c r="AD3508" s="37"/>
    </row>
  </sheetData>
  <sortState xmlns:xlrd2="http://schemas.microsoft.com/office/spreadsheetml/2017/richdata2" ref="C8:S3557">
    <sortCondition ref="F7"/>
  </sortState>
  <phoneticPr fontId="3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rgb="FFFE8081"/>
    <pageSetUpPr autoPageBreaks="0"/>
  </sheetPr>
  <dimension ref="D1:AF237"/>
  <sheetViews>
    <sheetView showGridLines="0" showRowColHeaders="0" zoomScaleNormal="100" workbookViewId="0">
      <selection activeCell="AC20" sqref="AC20"/>
    </sheetView>
  </sheetViews>
  <sheetFormatPr defaultRowHeight="13.7" customHeight="1" x14ac:dyDescent="0.15"/>
  <cols>
    <col min="1" max="2" width="0.21875" style="70" customWidth="1"/>
    <col min="3" max="3" width="1.77734375" style="70" customWidth="1"/>
    <col min="4" max="4" width="6.77734375" style="58" customWidth="1"/>
    <col min="5" max="5" width="5.77734375" style="58" customWidth="1"/>
    <col min="6" max="6" width="12.21875" style="58" bestFit="1" customWidth="1"/>
    <col min="7" max="7" width="11.109375" style="58" bestFit="1" customWidth="1"/>
    <col min="8" max="8" width="15.77734375" style="58" customWidth="1"/>
    <col min="9" max="24" width="2.33203125" style="58" customWidth="1"/>
    <col min="25" max="30" width="8.33203125" style="94" customWidth="1"/>
    <col min="31" max="31" width="6.77734375" style="70" customWidth="1"/>
    <col min="32" max="16384" width="8.88671875" style="70"/>
  </cols>
  <sheetData>
    <row r="1" spans="4:32" ht="39.950000000000003" customHeight="1" x14ac:dyDescent="0.15"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</row>
    <row r="2" spans="4:32" ht="39.950000000000003" customHeight="1" x14ac:dyDescent="0.15">
      <c r="D2" s="72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F2" s="87"/>
    </row>
    <row r="3" spans="4:32" ht="9.9499999999999993" customHeight="1" x14ac:dyDescent="0.15"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</row>
    <row r="4" spans="4:32" ht="13.5" customHeight="1" x14ac:dyDescent="0.15"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58"/>
    </row>
    <row r="5" spans="4:32" ht="20.100000000000001" customHeight="1" x14ac:dyDescent="0.15"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</row>
    <row r="6" spans="4:32" ht="20.100000000000001" customHeight="1" x14ac:dyDescent="0.15">
      <c r="D6" s="147" t="s">
        <v>127</v>
      </c>
      <c r="E6" s="143" t="s">
        <v>153</v>
      </c>
      <c r="F6" s="143"/>
      <c r="G6" s="144"/>
      <c r="H6" s="149" t="s">
        <v>126</v>
      </c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1"/>
      <c r="W6" s="115" t="s">
        <v>148</v>
      </c>
      <c r="X6" s="116"/>
      <c r="Y6" s="157">
        <v>45261</v>
      </c>
      <c r="Z6" s="157"/>
      <c r="AA6" s="144" t="s">
        <v>171</v>
      </c>
      <c r="AB6" s="155" t="s">
        <v>20</v>
      </c>
      <c r="AC6" s="143" t="s">
        <v>140</v>
      </c>
      <c r="AD6" s="143"/>
      <c r="AE6" s="144"/>
    </row>
    <row r="7" spans="4:32" ht="20.100000000000001" customHeight="1" x14ac:dyDescent="0.15">
      <c r="D7" s="148"/>
      <c r="E7" s="145"/>
      <c r="F7" s="145"/>
      <c r="G7" s="146"/>
      <c r="H7" s="152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4"/>
      <c r="W7" s="117"/>
      <c r="X7" s="118"/>
      <c r="Y7" s="158">
        <v>45291</v>
      </c>
      <c r="Z7" s="158"/>
      <c r="AA7" s="146"/>
      <c r="AB7" s="156"/>
      <c r="AC7" s="145"/>
      <c r="AD7" s="145"/>
      <c r="AE7" s="146"/>
    </row>
    <row r="8" spans="4:32" ht="3.95" customHeight="1" x14ac:dyDescent="0.15">
      <c r="D8" s="134" t="s">
        <v>0</v>
      </c>
      <c r="E8" s="131" t="s">
        <v>12</v>
      </c>
      <c r="F8" s="131" t="s">
        <v>13</v>
      </c>
      <c r="G8" s="131" t="s">
        <v>14</v>
      </c>
      <c r="H8" s="141" t="s">
        <v>15</v>
      </c>
      <c r="I8" s="134" t="s">
        <v>11</v>
      </c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7"/>
      <c r="Y8" s="134" t="s">
        <v>124</v>
      </c>
      <c r="Z8" s="137" t="s">
        <v>97</v>
      </c>
      <c r="AA8" s="134" t="s">
        <v>16</v>
      </c>
      <c r="AB8" s="131" t="s">
        <v>4</v>
      </c>
      <c r="AC8" s="131" t="s">
        <v>6</v>
      </c>
      <c r="AD8" s="131" t="s">
        <v>21</v>
      </c>
      <c r="AE8" s="137" t="s">
        <v>19</v>
      </c>
    </row>
    <row r="9" spans="4:32" ht="3.95" customHeight="1" x14ac:dyDescent="0.15">
      <c r="D9" s="133"/>
      <c r="E9" s="132"/>
      <c r="F9" s="132"/>
      <c r="G9" s="132"/>
      <c r="H9" s="142"/>
      <c r="I9" s="133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8"/>
      <c r="Y9" s="133"/>
      <c r="Z9" s="138"/>
      <c r="AA9" s="133"/>
      <c r="AB9" s="132"/>
      <c r="AC9" s="132"/>
      <c r="AD9" s="132"/>
      <c r="AE9" s="138"/>
    </row>
    <row r="10" spans="4:32" ht="3.95" customHeight="1" x14ac:dyDescent="0.15">
      <c r="D10" s="133"/>
      <c r="E10" s="132"/>
      <c r="F10" s="132"/>
      <c r="G10" s="132"/>
      <c r="H10" s="142"/>
      <c r="I10" s="133"/>
      <c r="J10" s="132"/>
      <c r="K10" s="132"/>
      <c r="L10" s="132"/>
      <c r="M10" s="132"/>
      <c r="N10" s="132"/>
      <c r="O10" s="132"/>
      <c r="P10" s="132"/>
      <c r="Q10" s="132"/>
      <c r="R10" s="132"/>
      <c r="S10" s="132"/>
      <c r="T10" s="132"/>
      <c r="U10" s="132"/>
      <c r="V10" s="132"/>
      <c r="W10" s="132"/>
      <c r="X10" s="138"/>
      <c r="Y10" s="133"/>
      <c r="Z10" s="138"/>
      <c r="AA10" s="133"/>
      <c r="AB10" s="132"/>
      <c r="AC10" s="132"/>
      <c r="AD10" s="132"/>
      <c r="AE10" s="138"/>
    </row>
    <row r="11" spans="4:32" ht="3.95" customHeight="1" x14ac:dyDescent="0.15">
      <c r="D11" s="133"/>
      <c r="E11" s="132"/>
      <c r="F11" s="132"/>
      <c r="G11" s="132"/>
      <c r="H11" s="142"/>
      <c r="I11" s="133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8"/>
      <c r="Y11" s="133"/>
      <c r="Z11" s="138"/>
      <c r="AA11" s="133"/>
      <c r="AB11" s="132"/>
      <c r="AC11" s="132"/>
      <c r="AD11" s="132"/>
      <c r="AE11" s="138"/>
    </row>
    <row r="12" spans="4:32" ht="3.95" customHeight="1" x14ac:dyDescent="0.15">
      <c r="D12" s="133"/>
      <c r="E12" s="132"/>
      <c r="F12" s="132"/>
      <c r="G12" s="132"/>
      <c r="H12" s="142"/>
      <c r="I12" s="139">
        <v>45261</v>
      </c>
      <c r="J12" s="135">
        <v>45262</v>
      </c>
      <c r="K12" s="135">
        <v>45263</v>
      </c>
      <c r="L12" s="135">
        <v>45264</v>
      </c>
      <c r="M12" s="135">
        <v>45265</v>
      </c>
      <c r="N12" s="135">
        <v>45266</v>
      </c>
      <c r="O12" s="135">
        <v>45267</v>
      </c>
      <c r="P12" s="135">
        <v>45268</v>
      </c>
      <c r="Q12" s="135">
        <v>45269</v>
      </c>
      <c r="R12" s="135">
        <v>45270</v>
      </c>
      <c r="S12" s="135">
        <v>45271</v>
      </c>
      <c r="T12" s="135">
        <v>45272</v>
      </c>
      <c r="U12" s="135">
        <v>45273</v>
      </c>
      <c r="V12" s="135">
        <v>45274</v>
      </c>
      <c r="W12" s="135">
        <v>45275</v>
      </c>
      <c r="X12" s="140"/>
      <c r="Y12" s="133"/>
      <c r="Z12" s="138"/>
      <c r="AA12" s="133"/>
      <c r="AB12" s="132"/>
      <c r="AC12" s="132"/>
      <c r="AD12" s="132"/>
      <c r="AE12" s="138"/>
    </row>
    <row r="13" spans="4:32" ht="3.75" customHeight="1" x14ac:dyDescent="0.15">
      <c r="D13" s="133"/>
      <c r="E13" s="132"/>
      <c r="F13" s="132"/>
      <c r="G13" s="132"/>
      <c r="H13" s="142"/>
      <c r="I13" s="139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40"/>
      <c r="Y13" s="133"/>
      <c r="Z13" s="138"/>
      <c r="AA13" s="133"/>
      <c r="AB13" s="132"/>
      <c r="AC13" s="132"/>
      <c r="AD13" s="132"/>
      <c r="AE13" s="138"/>
    </row>
    <row r="14" spans="4:32" ht="3.95" customHeight="1" x14ac:dyDescent="0.15">
      <c r="D14" s="133"/>
      <c r="E14" s="132"/>
      <c r="F14" s="132"/>
      <c r="G14" s="132"/>
      <c r="H14" s="142"/>
      <c r="I14" s="139"/>
      <c r="J14" s="135"/>
      <c r="K14" s="135"/>
      <c r="L14" s="135"/>
      <c r="M14" s="135"/>
      <c r="N14" s="135"/>
      <c r="O14" s="135"/>
      <c r="P14" s="135"/>
      <c r="Q14" s="135"/>
      <c r="R14" s="135"/>
      <c r="S14" s="135"/>
      <c r="T14" s="135"/>
      <c r="U14" s="135"/>
      <c r="V14" s="135"/>
      <c r="W14" s="135"/>
      <c r="X14" s="140"/>
      <c r="Y14" s="133" t="s">
        <v>123</v>
      </c>
      <c r="Z14" s="138"/>
      <c r="AA14" s="133" t="s">
        <v>17</v>
      </c>
      <c r="AB14" s="132" t="s">
        <v>5</v>
      </c>
      <c r="AC14" s="132" t="s">
        <v>22</v>
      </c>
      <c r="AD14" s="132"/>
      <c r="AE14" s="138"/>
    </row>
    <row r="15" spans="4:32" ht="3.95" customHeight="1" x14ac:dyDescent="0.15">
      <c r="D15" s="133"/>
      <c r="E15" s="132"/>
      <c r="F15" s="132"/>
      <c r="G15" s="132"/>
      <c r="H15" s="142"/>
      <c r="I15" s="139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40"/>
      <c r="Y15" s="133"/>
      <c r="Z15" s="138"/>
      <c r="AA15" s="133"/>
      <c r="AB15" s="132"/>
      <c r="AC15" s="132"/>
      <c r="AD15" s="132"/>
      <c r="AE15" s="138"/>
    </row>
    <row r="16" spans="4:32" ht="3.95" customHeight="1" x14ac:dyDescent="0.15">
      <c r="D16" s="133"/>
      <c r="E16" s="132"/>
      <c r="F16" s="132"/>
      <c r="G16" s="132"/>
      <c r="H16" s="142"/>
      <c r="I16" s="139">
        <v>45276</v>
      </c>
      <c r="J16" s="135">
        <v>45277</v>
      </c>
      <c r="K16" s="135">
        <v>45278</v>
      </c>
      <c r="L16" s="135">
        <v>45279</v>
      </c>
      <c r="M16" s="135">
        <v>45280</v>
      </c>
      <c r="N16" s="135">
        <v>45281</v>
      </c>
      <c r="O16" s="135">
        <v>45282</v>
      </c>
      <c r="P16" s="135">
        <v>45283</v>
      </c>
      <c r="Q16" s="135">
        <v>45284</v>
      </c>
      <c r="R16" s="135">
        <v>45285</v>
      </c>
      <c r="S16" s="135">
        <v>45286</v>
      </c>
      <c r="T16" s="135">
        <v>45287</v>
      </c>
      <c r="U16" s="135">
        <v>45288</v>
      </c>
      <c r="V16" s="135">
        <v>45289</v>
      </c>
      <c r="W16" s="135">
        <v>45290</v>
      </c>
      <c r="X16" s="136">
        <v>45291</v>
      </c>
      <c r="Y16" s="133"/>
      <c r="Z16" s="138"/>
      <c r="AA16" s="133"/>
      <c r="AB16" s="132"/>
      <c r="AC16" s="132"/>
      <c r="AD16" s="132"/>
      <c r="AE16" s="138"/>
    </row>
    <row r="17" spans="4:31" ht="3.95" customHeight="1" x14ac:dyDescent="0.15">
      <c r="D17" s="133"/>
      <c r="E17" s="132"/>
      <c r="F17" s="132"/>
      <c r="G17" s="132"/>
      <c r="H17" s="142"/>
      <c r="I17" s="139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6"/>
      <c r="Y17" s="133"/>
      <c r="Z17" s="138"/>
      <c r="AA17" s="133"/>
      <c r="AB17" s="132"/>
      <c r="AC17" s="132"/>
      <c r="AD17" s="132"/>
      <c r="AE17" s="138"/>
    </row>
    <row r="18" spans="4:31" ht="3.95" customHeight="1" x14ac:dyDescent="0.15">
      <c r="D18" s="133"/>
      <c r="E18" s="132"/>
      <c r="F18" s="132"/>
      <c r="G18" s="132"/>
      <c r="H18" s="142"/>
      <c r="I18" s="139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6"/>
      <c r="Y18" s="133"/>
      <c r="Z18" s="138"/>
      <c r="AA18" s="133"/>
      <c r="AB18" s="132"/>
      <c r="AC18" s="132"/>
      <c r="AD18" s="132"/>
      <c r="AE18" s="138"/>
    </row>
    <row r="19" spans="4:31" ht="3.95" customHeight="1" x14ac:dyDescent="0.15">
      <c r="D19" s="133"/>
      <c r="E19" s="132"/>
      <c r="F19" s="132"/>
      <c r="G19" s="132"/>
      <c r="H19" s="142"/>
      <c r="I19" s="139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6"/>
      <c r="Y19" s="133"/>
      <c r="Z19" s="138"/>
      <c r="AA19" s="133"/>
      <c r="AB19" s="132"/>
      <c r="AC19" s="132"/>
      <c r="AD19" s="132"/>
      <c r="AE19" s="138"/>
    </row>
    <row r="20" spans="4:31" ht="13.5" x14ac:dyDescent="0.15">
      <c r="D20" s="119" t="s">
        <v>113</v>
      </c>
      <c r="E20" s="121" t="s">
        <v>155</v>
      </c>
      <c r="F20" s="121"/>
      <c r="G20" s="121" t="s">
        <v>157</v>
      </c>
      <c r="H20" s="123" t="s">
        <v>158</v>
      </c>
      <c r="I20" s="104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  <c r="Y20" s="110">
        <v>8</v>
      </c>
      <c r="Z20" s="125">
        <v>120000</v>
      </c>
      <c r="AA20" s="88">
        <v>0</v>
      </c>
      <c r="AB20" s="89">
        <v>1080</v>
      </c>
      <c r="AC20" s="89">
        <v>0</v>
      </c>
      <c r="AD20" s="127">
        <v>114050</v>
      </c>
      <c r="AE20" s="129"/>
    </row>
    <row r="21" spans="4:31" ht="13.5" x14ac:dyDescent="0.15">
      <c r="D21" s="119"/>
      <c r="E21" s="121"/>
      <c r="F21" s="121"/>
      <c r="G21" s="121"/>
      <c r="H21" s="123"/>
      <c r="I21" s="104"/>
      <c r="J21" s="105"/>
      <c r="K21" s="105"/>
      <c r="L21" s="105"/>
      <c r="M21" s="105">
        <v>8</v>
      </c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90">
        <v>15000</v>
      </c>
      <c r="Z21" s="125"/>
      <c r="AA21" s="90">
        <v>0</v>
      </c>
      <c r="AB21" s="91">
        <v>4870</v>
      </c>
      <c r="AC21" s="91">
        <v>0</v>
      </c>
      <c r="AD21" s="127"/>
      <c r="AE21" s="129"/>
    </row>
    <row r="22" spans="4:31" ht="13.5" x14ac:dyDescent="0.15">
      <c r="D22" s="119" t="s">
        <v>113</v>
      </c>
      <c r="E22" s="121" t="s">
        <v>150</v>
      </c>
      <c r="F22" s="121"/>
      <c r="G22" s="121" t="s">
        <v>157</v>
      </c>
      <c r="H22" s="123" t="s">
        <v>158</v>
      </c>
      <c r="I22" s="104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10">
        <v>8</v>
      </c>
      <c r="Z22" s="125">
        <v>80000</v>
      </c>
      <c r="AA22" s="88">
        <v>0</v>
      </c>
      <c r="AB22" s="89">
        <v>720</v>
      </c>
      <c r="AC22" s="89">
        <v>0</v>
      </c>
      <c r="AD22" s="127">
        <v>76040</v>
      </c>
      <c r="AE22" s="129"/>
    </row>
    <row r="23" spans="4:31" ht="13.5" x14ac:dyDescent="0.15">
      <c r="D23" s="119"/>
      <c r="E23" s="121"/>
      <c r="F23" s="121"/>
      <c r="G23" s="121"/>
      <c r="H23" s="123"/>
      <c r="I23" s="104"/>
      <c r="J23" s="105"/>
      <c r="K23" s="105"/>
      <c r="L23" s="105"/>
      <c r="M23" s="105">
        <v>8</v>
      </c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6"/>
      <c r="Y23" s="90">
        <v>10000</v>
      </c>
      <c r="Z23" s="125"/>
      <c r="AA23" s="90">
        <v>0</v>
      </c>
      <c r="AB23" s="91">
        <v>3240</v>
      </c>
      <c r="AC23" s="91">
        <v>0</v>
      </c>
      <c r="AD23" s="127"/>
      <c r="AE23" s="129"/>
    </row>
    <row r="24" spans="4:31" ht="13.5" x14ac:dyDescent="0.15">
      <c r="D24" s="119"/>
      <c r="E24" s="121"/>
      <c r="F24" s="121"/>
      <c r="G24" s="121"/>
      <c r="H24" s="123"/>
      <c r="I24" s="104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6"/>
      <c r="Y24" s="110"/>
      <c r="Z24" s="125"/>
      <c r="AA24" s="88"/>
      <c r="AB24" s="89"/>
      <c r="AC24" s="89"/>
      <c r="AD24" s="127"/>
      <c r="AE24" s="129"/>
    </row>
    <row r="25" spans="4:31" ht="13.5" x14ac:dyDescent="0.15">
      <c r="D25" s="119"/>
      <c r="E25" s="121"/>
      <c r="F25" s="121"/>
      <c r="G25" s="121"/>
      <c r="H25" s="123"/>
      <c r="I25" s="104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6"/>
      <c r="Y25" s="90"/>
      <c r="Z25" s="125"/>
      <c r="AA25" s="90"/>
      <c r="AB25" s="91"/>
      <c r="AC25" s="91"/>
      <c r="AD25" s="127"/>
      <c r="AE25" s="129"/>
    </row>
    <row r="26" spans="4:31" ht="13.5" x14ac:dyDescent="0.15">
      <c r="D26" s="119"/>
      <c r="E26" s="121"/>
      <c r="F26" s="121"/>
      <c r="G26" s="121"/>
      <c r="H26" s="123"/>
      <c r="I26" s="104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6"/>
      <c r="Y26" s="110"/>
      <c r="Z26" s="125"/>
      <c r="AA26" s="88"/>
      <c r="AB26" s="89"/>
      <c r="AC26" s="89"/>
      <c r="AD26" s="127"/>
      <c r="AE26" s="129"/>
    </row>
    <row r="27" spans="4:31" ht="13.5" x14ac:dyDescent="0.15">
      <c r="D27" s="119"/>
      <c r="E27" s="121"/>
      <c r="F27" s="121"/>
      <c r="G27" s="121"/>
      <c r="H27" s="123"/>
      <c r="I27" s="104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6"/>
      <c r="Y27" s="90"/>
      <c r="Z27" s="125"/>
      <c r="AA27" s="90"/>
      <c r="AB27" s="91"/>
      <c r="AC27" s="91"/>
      <c r="AD27" s="127"/>
      <c r="AE27" s="129"/>
    </row>
    <row r="28" spans="4:31" ht="13.5" x14ac:dyDescent="0.15">
      <c r="D28" s="119"/>
      <c r="E28" s="121"/>
      <c r="F28" s="121"/>
      <c r="G28" s="121"/>
      <c r="H28" s="123"/>
      <c r="I28" s="104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6"/>
      <c r="Y28" s="110"/>
      <c r="Z28" s="125"/>
      <c r="AA28" s="88"/>
      <c r="AB28" s="89"/>
      <c r="AC28" s="89"/>
      <c r="AD28" s="127"/>
      <c r="AE28" s="129"/>
    </row>
    <row r="29" spans="4:31" ht="13.5" x14ac:dyDescent="0.15">
      <c r="D29" s="119"/>
      <c r="E29" s="121"/>
      <c r="F29" s="121"/>
      <c r="G29" s="121"/>
      <c r="H29" s="123"/>
      <c r="I29" s="104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6"/>
      <c r="Y29" s="90"/>
      <c r="Z29" s="125"/>
      <c r="AA29" s="90"/>
      <c r="AB29" s="91"/>
      <c r="AC29" s="91"/>
      <c r="AD29" s="127"/>
      <c r="AE29" s="129"/>
    </row>
    <row r="30" spans="4:31" ht="13.5" x14ac:dyDescent="0.15">
      <c r="D30" s="119"/>
      <c r="E30" s="121"/>
      <c r="F30" s="121"/>
      <c r="G30" s="121"/>
      <c r="H30" s="123"/>
      <c r="I30" s="104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6"/>
      <c r="Y30" s="110"/>
      <c r="Z30" s="125"/>
      <c r="AA30" s="88"/>
      <c r="AB30" s="89"/>
      <c r="AC30" s="89"/>
      <c r="AD30" s="127"/>
      <c r="AE30" s="129"/>
    </row>
    <row r="31" spans="4:31" ht="13.5" x14ac:dyDescent="0.15">
      <c r="D31" s="119"/>
      <c r="E31" s="121"/>
      <c r="F31" s="121"/>
      <c r="G31" s="121"/>
      <c r="H31" s="123"/>
      <c r="I31" s="104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6"/>
      <c r="Y31" s="90"/>
      <c r="Z31" s="125"/>
      <c r="AA31" s="90"/>
      <c r="AB31" s="91"/>
      <c r="AC31" s="91"/>
      <c r="AD31" s="127"/>
      <c r="AE31" s="129"/>
    </row>
    <row r="32" spans="4:31" ht="13.5" x14ac:dyDescent="0.15">
      <c r="D32" s="119"/>
      <c r="E32" s="121"/>
      <c r="F32" s="121"/>
      <c r="G32" s="121"/>
      <c r="H32" s="123"/>
      <c r="I32" s="104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6"/>
      <c r="Y32" s="110"/>
      <c r="Z32" s="125"/>
      <c r="AA32" s="88"/>
      <c r="AB32" s="89"/>
      <c r="AC32" s="89"/>
      <c r="AD32" s="127"/>
      <c r="AE32" s="129"/>
    </row>
    <row r="33" spans="4:31" ht="13.5" x14ac:dyDescent="0.15">
      <c r="D33" s="119"/>
      <c r="E33" s="121"/>
      <c r="F33" s="121"/>
      <c r="G33" s="121"/>
      <c r="H33" s="123"/>
      <c r="I33" s="104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6"/>
      <c r="Y33" s="90"/>
      <c r="Z33" s="125"/>
      <c r="AA33" s="90"/>
      <c r="AB33" s="91"/>
      <c r="AC33" s="91"/>
      <c r="AD33" s="127"/>
      <c r="AE33" s="129"/>
    </row>
    <row r="34" spans="4:31" ht="13.5" x14ac:dyDescent="0.15">
      <c r="D34" s="119"/>
      <c r="E34" s="121"/>
      <c r="F34" s="121"/>
      <c r="G34" s="121"/>
      <c r="H34" s="123"/>
      <c r="I34" s="104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6"/>
      <c r="Y34" s="110"/>
      <c r="Z34" s="125"/>
      <c r="AA34" s="88"/>
      <c r="AB34" s="89"/>
      <c r="AC34" s="89"/>
      <c r="AD34" s="127"/>
      <c r="AE34" s="129"/>
    </row>
    <row r="35" spans="4:31" ht="13.5" x14ac:dyDescent="0.15">
      <c r="D35" s="119"/>
      <c r="E35" s="121"/>
      <c r="F35" s="121"/>
      <c r="G35" s="121"/>
      <c r="H35" s="123"/>
      <c r="I35" s="104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6"/>
      <c r="Y35" s="90"/>
      <c r="Z35" s="125"/>
      <c r="AA35" s="90"/>
      <c r="AB35" s="91"/>
      <c r="AC35" s="91"/>
      <c r="AD35" s="127"/>
      <c r="AE35" s="129"/>
    </row>
    <row r="36" spans="4:31" ht="13.5" x14ac:dyDescent="0.15">
      <c r="D36" s="119"/>
      <c r="E36" s="121"/>
      <c r="F36" s="121"/>
      <c r="G36" s="121"/>
      <c r="H36" s="123"/>
      <c r="I36" s="104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6"/>
      <c r="Y36" s="110"/>
      <c r="Z36" s="125"/>
      <c r="AA36" s="88"/>
      <c r="AB36" s="89"/>
      <c r="AC36" s="89"/>
      <c r="AD36" s="127"/>
      <c r="AE36" s="129"/>
    </row>
    <row r="37" spans="4:31" ht="13.5" x14ac:dyDescent="0.15">
      <c r="D37" s="119"/>
      <c r="E37" s="121"/>
      <c r="F37" s="121"/>
      <c r="G37" s="121"/>
      <c r="H37" s="123"/>
      <c r="I37" s="104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6"/>
      <c r="Y37" s="90"/>
      <c r="Z37" s="125"/>
      <c r="AA37" s="90"/>
      <c r="AB37" s="91"/>
      <c r="AC37" s="91"/>
      <c r="AD37" s="127"/>
      <c r="AE37" s="129"/>
    </row>
    <row r="38" spans="4:31" ht="13.5" x14ac:dyDescent="0.15">
      <c r="D38" s="119"/>
      <c r="E38" s="121"/>
      <c r="F38" s="121"/>
      <c r="G38" s="121"/>
      <c r="H38" s="123"/>
      <c r="I38" s="104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6"/>
      <c r="Y38" s="110"/>
      <c r="Z38" s="125"/>
      <c r="AA38" s="88"/>
      <c r="AB38" s="89"/>
      <c r="AC38" s="89"/>
      <c r="AD38" s="127"/>
      <c r="AE38" s="129"/>
    </row>
    <row r="39" spans="4:31" ht="13.5" x14ac:dyDescent="0.15">
      <c r="D39" s="119"/>
      <c r="E39" s="121"/>
      <c r="F39" s="121"/>
      <c r="G39" s="121"/>
      <c r="H39" s="123"/>
      <c r="I39" s="104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6"/>
      <c r="Y39" s="90"/>
      <c r="Z39" s="125"/>
      <c r="AA39" s="90"/>
      <c r="AB39" s="91"/>
      <c r="AC39" s="91"/>
      <c r="AD39" s="127"/>
      <c r="AE39" s="129"/>
    </row>
    <row r="40" spans="4:31" ht="13.5" x14ac:dyDescent="0.15">
      <c r="D40" s="119"/>
      <c r="E40" s="121"/>
      <c r="F40" s="121"/>
      <c r="G40" s="121"/>
      <c r="H40" s="123"/>
      <c r="I40" s="104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6"/>
      <c r="Y40" s="110"/>
      <c r="Z40" s="125"/>
      <c r="AA40" s="88"/>
      <c r="AB40" s="89"/>
      <c r="AC40" s="89"/>
      <c r="AD40" s="127"/>
      <c r="AE40" s="129"/>
    </row>
    <row r="41" spans="4:31" ht="13.5" x14ac:dyDescent="0.15">
      <c r="D41" s="119"/>
      <c r="E41" s="121"/>
      <c r="F41" s="121"/>
      <c r="G41" s="121"/>
      <c r="H41" s="123"/>
      <c r="I41" s="104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6"/>
      <c r="Y41" s="90"/>
      <c r="Z41" s="125"/>
      <c r="AA41" s="90"/>
      <c r="AB41" s="91"/>
      <c r="AC41" s="91"/>
      <c r="AD41" s="127"/>
      <c r="AE41" s="129"/>
    </row>
    <row r="42" spans="4:31" ht="13.5" x14ac:dyDescent="0.15">
      <c r="D42" s="119"/>
      <c r="E42" s="121"/>
      <c r="F42" s="121"/>
      <c r="G42" s="121"/>
      <c r="H42" s="123"/>
      <c r="I42" s="104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6"/>
      <c r="Y42" s="110"/>
      <c r="Z42" s="125"/>
      <c r="AA42" s="88"/>
      <c r="AB42" s="89"/>
      <c r="AC42" s="89"/>
      <c r="AD42" s="127"/>
      <c r="AE42" s="129"/>
    </row>
    <row r="43" spans="4:31" ht="13.5" x14ac:dyDescent="0.15">
      <c r="D43" s="119"/>
      <c r="E43" s="121"/>
      <c r="F43" s="121"/>
      <c r="G43" s="121"/>
      <c r="H43" s="123"/>
      <c r="I43" s="104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6"/>
      <c r="Y43" s="90"/>
      <c r="Z43" s="125"/>
      <c r="AA43" s="90"/>
      <c r="AB43" s="91"/>
      <c r="AC43" s="91"/>
      <c r="AD43" s="127"/>
      <c r="AE43" s="129"/>
    </row>
    <row r="44" spans="4:31" ht="13.5" x14ac:dyDescent="0.15">
      <c r="D44" s="119"/>
      <c r="E44" s="121"/>
      <c r="F44" s="121"/>
      <c r="G44" s="121"/>
      <c r="H44" s="123"/>
      <c r="I44" s="104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6"/>
      <c r="Y44" s="110"/>
      <c r="Z44" s="125"/>
      <c r="AA44" s="88"/>
      <c r="AB44" s="89"/>
      <c r="AC44" s="89"/>
      <c r="AD44" s="127"/>
      <c r="AE44" s="129"/>
    </row>
    <row r="45" spans="4:31" ht="13.5" x14ac:dyDescent="0.15">
      <c r="D45" s="119"/>
      <c r="E45" s="121"/>
      <c r="F45" s="121"/>
      <c r="G45" s="121"/>
      <c r="H45" s="123"/>
      <c r="I45" s="104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6"/>
      <c r="Y45" s="90"/>
      <c r="Z45" s="125"/>
      <c r="AA45" s="90"/>
      <c r="AB45" s="91"/>
      <c r="AC45" s="91"/>
      <c r="AD45" s="127"/>
      <c r="AE45" s="129"/>
    </row>
    <row r="46" spans="4:31" ht="13.5" x14ac:dyDescent="0.15">
      <c r="D46" s="119"/>
      <c r="E46" s="121"/>
      <c r="F46" s="121"/>
      <c r="G46" s="121"/>
      <c r="H46" s="123"/>
      <c r="I46" s="104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6"/>
      <c r="Y46" s="110"/>
      <c r="Z46" s="125"/>
      <c r="AA46" s="88"/>
      <c r="AB46" s="89"/>
      <c r="AC46" s="89"/>
      <c r="AD46" s="127"/>
      <c r="AE46" s="129"/>
    </row>
    <row r="47" spans="4:31" ht="13.5" x14ac:dyDescent="0.15">
      <c r="D47" s="119"/>
      <c r="E47" s="121"/>
      <c r="F47" s="121"/>
      <c r="G47" s="121"/>
      <c r="H47" s="123"/>
      <c r="I47" s="104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6"/>
      <c r="Y47" s="90"/>
      <c r="Z47" s="125"/>
      <c r="AA47" s="90"/>
      <c r="AB47" s="91"/>
      <c r="AC47" s="91"/>
      <c r="AD47" s="127"/>
      <c r="AE47" s="129"/>
    </row>
    <row r="48" spans="4:31" ht="13.5" x14ac:dyDescent="0.15">
      <c r="D48" s="119"/>
      <c r="E48" s="121"/>
      <c r="F48" s="121"/>
      <c r="G48" s="121"/>
      <c r="H48" s="123"/>
      <c r="I48" s="104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6"/>
      <c r="Y48" s="110"/>
      <c r="Z48" s="125"/>
      <c r="AA48" s="88"/>
      <c r="AB48" s="89"/>
      <c r="AC48" s="89"/>
      <c r="AD48" s="127"/>
      <c r="AE48" s="129"/>
    </row>
    <row r="49" spans="4:31" ht="13.5" x14ac:dyDescent="0.15">
      <c r="D49" s="119"/>
      <c r="E49" s="121"/>
      <c r="F49" s="121"/>
      <c r="G49" s="121"/>
      <c r="H49" s="123"/>
      <c r="I49" s="104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6"/>
      <c r="Y49" s="90"/>
      <c r="Z49" s="125"/>
      <c r="AA49" s="90"/>
      <c r="AB49" s="91"/>
      <c r="AC49" s="91"/>
      <c r="AD49" s="127"/>
      <c r="AE49" s="129"/>
    </row>
    <row r="50" spans="4:31" ht="13.5" x14ac:dyDescent="0.15">
      <c r="D50" s="119"/>
      <c r="E50" s="121"/>
      <c r="F50" s="121"/>
      <c r="G50" s="121"/>
      <c r="H50" s="123"/>
      <c r="I50" s="104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6"/>
      <c r="Y50" s="110"/>
      <c r="Z50" s="125"/>
      <c r="AA50" s="88"/>
      <c r="AB50" s="89"/>
      <c r="AC50" s="89"/>
      <c r="AD50" s="127"/>
      <c r="AE50" s="129"/>
    </row>
    <row r="51" spans="4:31" ht="13.5" x14ac:dyDescent="0.15">
      <c r="D51" s="119"/>
      <c r="E51" s="121"/>
      <c r="F51" s="121"/>
      <c r="G51" s="121"/>
      <c r="H51" s="123"/>
      <c r="I51" s="104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6"/>
      <c r="Y51" s="90"/>
      <c r="Z51" s="125"/>
      <c r="AA51" s="90"/>
      <c r="AB51" s="91"/>
      <c r="AC51" s="91"/>
      <c r="AD51" s="127"/>
      <c r="AE51" s="129"/>
    </row>
    <row r="52" spans="4:31" ht="13.5" x14ac:dyDescent="0.15">
      <c r="D52" s="119"/>
      <c r="E52" s="121"/>
      <c r="F52" s="121"/>
      <c r="G52" s="121"/>
      <c r="H52" s="123"/>
      <c r="I52" s="104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6"/>
      <c r="Y52" s="110"/>
      <c r="Z52" s="125"/>
      <c r="AA52" s="88"/>
      <c r="AB52" s="89"/>
      <c r="AC52" s="89"/>
      <c r="AD52" s="127"/>
      <c r="AE52" s="129"/>
    </row>
    <row r="53" spans="4:31" ht="13.5" x14ac:dyDescent="0.15">
      <c r="D53" s="119"/>
      <c r="E53" s="121"/>
      <c r="F53" s="121"/>
      <c r="G53" s="121"/>
      <c r="H53" s="123"/>
      <c r="I53" s="104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6"/>
      <c r="Y53" s="90"/>
      <c r="Z53" s="125"/>
      <c r="AA53" s="90"/>
      <c r="AB53" s="91"/>
      <c r="AC53" s="91"/>
      <c r="AD53" s="127"/>
      <c r="AE53" s="129"/>
    </row>
    <row r="54" spans="4:31" ht="13.5" x14ac:dyDescent="0.15">
      <c r="D54" s="119"/>
      <c r="E54" s="121"/>
      <c r="F54" s="121"/>
      <c r="G54" s="121"/>
      <c r="H54" s="123"/>
      <c r="I54" s="104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6"/>
      <c r="Y54" s="110"/>
      <c r="Z54" s="125"/>
      <c r="AA54" s="88"/>
      <c r="AB54" s="89"/>
      <c r="AC54" s="89"/>
      <c r="AD54" s="127"/>
      <c r="AE54" s="129"/>
    </row>
    <row r="55" spans="4:31" ht="13.5" x14ac:dyDescent="0.15">
      <c r="D55" s="119"/>
      <c r="E55" s="121"/>
      <c r="F55" s="121"/>
      <c r="G55" s="121"/>
      <c r="H55" s="123"/>
      <c r="I55" s="104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6"/>
      <c r="Y55" s="90"/>
      <c r="Z55" s="125"/>
      <c r="AA55" s="90"/>
      <c r="AB55" s="91"/>
      <c r="AC55" s="91"/>
      <c r="AD55" s="127"/>
      <c r="AE55" s="129"/>
    </row>
    <row r="56" spans="4:31" ht="13.5" x14ac:dyDescent="0.15">
      <c r="D56" s="119"/>
      <c r="E56" s="121"/>
      <c r="F56" s="121"/>
      <c r="G56" s="121"/>
      <c r="H56" s="123"/>
      <c r="I56" s="104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6"/>
      <c r="Y56" s="110"/>
      <c r="Z56" s="125"/>
      <c r="AA56" s="88"/>
      <c r="AB56" s="89"/>
      <c r="AC56" s="89"/>
      <c r="AD56" s="127"/>
      <c r="AE56" s="129"/>
    </row>
    <row r="57" spans="4:31" ht="13.5" x14ac:dyDescent="0.15">
      <c r="D57" s="119"/>
      <c r="E57" s="121"/>
      <c r="F57" s="121"/>
      <c r="G57" s="121"/>
      <c r="H57" s="123"/>
      <c r="I57" s="104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6"/>
      <c r="Y57" s="90"/>
      <c r="Z57" s="125"/>
      <c r="AA57" s="90"/>
      <c r="AB57" s="91"/>
      <c r="AC57" s="91"/>
      <c r="AD57" s="127"/>
      <c r="AE57" s="129"/>
    </row>
    <row r="58" spans="4:31" ht="13.5" x14ac:dyDescent="0.15">
      <c r="D58" s="119"/>
      <c r="E58" s="121"/>
      <c r="F58" s="121"/>
      <c r="G58" s="121"/>
      <c r="H58" s="123"/>
      <c r="I58" s="104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6"/>
      <c r="Y58" s="110"/>
      <c r="Z58" s="125"/>
      <c r="AA58" s="88"/>
      <c r="AB58" s="89"/>
      <c r="AC58" s="89"/>
      <c r="AD58" s="127"/>
      <c r="AE58" s="129"/>
    </row>
    <row r="59" spans="4:31" ht="13.5" x14ac:dyDescent="0.15">
      <c r="D59" s="119"/>
      <c r="E59" s="121"/>
      <c r="F59" s="121"/>
      <c r="G59" s="121"/>
      <c r="H59" s="123"/>
      <c r="I59" s="104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6"/>
      <c r="Y59" s="90"/>
      <c r="Z59" s="125"/>
      <c r="AA59" s="90"/>
      <c r="AB59" s="91"/>
      <c r="AC59" s="91"/>
      <c r="AD59" s="127"/>
      <c r="AE59" s="129"/>
    </row>
    <row r="60" spans="4:31" ht="13.5" x14ac:dyDescent="0.15">
      <c r="D60" s="119"/>
      <c r="E60" s="121"/>
      <c r="F60" s="121"/>
      <c r="G60" s="121"/>
      <c r="H60" s="123"/>
      <c r="I60" s="104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6"/>
      <c r="Y60" s="110"/>
      <c r="Z60" s="125"/>
      <c r="AA60" s="88"/>
      <c r="AB60" s="89"/>
      <c r="AC60" s="89"/>
      <c r="AD60" s="127"/>
      <c r="AE60" s="129"/>
    </row>
    <row r="61" spans="4:31" ht="13.5" x14ac:dyDescent="0.15">
      <c r="D61" s="120"/>
      <c r="E61" s="122"/>
      <c r="F61" s="122"/>
      <c r="G61" s="122"/>
      <c r="H61" s="124"/>
      <c r="I61" s="107"/>
      <c r="J61" s="108"/>
      <c r="K61" s="108"/>
      <c r="L61" s="108"/>
      <c r="M61" s="108"/>
      <c r="N61" s="108"/>
      <c r="O61" s="108"/>
      <c r="P61" s="108"/>
      <c r="Q61" s="108"/>
      <c r="R61" s="108"/>
      <c r="S61" s="108"/>
      <c r="T61" s="108"/>
      <c r="U61" s="108"/>
      <c r="V61" s="108"/>
      <c r="W61" s="108"/>
      <c r="X61" s="109"/>
      <c r="Y61" s="92"/>
      <c r="Z61" s="126"/>
      <c r="AA61" s="92"/>
      <c r="AB61" s="93"/>
      <c r="AC61" s="93"/>
      <c r="AD61" s="128"/>
      <c r="AE61" s="130"/>
    </row>
    <row r="62" spans="4:31" ht="13.7" customHeight="1" x14ac:dyDescent="0.15">
      <c r="D62" s="119"/>
      <c r="E62" s="121"/>
      <c r="F62" s="121"/>
      <c r="G62" s="121"/>
      <c r="H62" s="123"/>
      <c r="I62" s="104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6"/>
      <c r="Y62" s="110"/>
      <c r="Z62" s="125"/>
      <c r="AA62" s="88"/>
      <c r="AB62" s="89"/>
      <c r="AC62" s="89"/>
      <c r="AD62" s="127"/>
      <c r="AE62" s="129"/>
    </row>
    <row r="63" spans="4:31" ht="13.7" customHeight="1" x14ac:dyDescent="0.15">
      <c r="D63" s="119"/>
      <c r="E63" s="121"/>
      <c r="F63" s="121"/>
      <c r="G63" s="121"/>
      <c r="H63" s="123"/>
      <c r="I63" s="104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6"/>
      <c r="Y63" s="90"/>
      <c r="Z63" s="125"/>
      <c r="AA63" s="90"/>
      <c r="AB63" s="91"/>
      <c r="AC63" s="91"/>
      <c r="AD63" s="127"/>
      <c r="AE63" s="129"/>
    </row>
    <row r="64" spans="4:31" ht="13.7" customHeight="1" x14ac:dyDescent="0.15">
      <c r="D64" s="119"/>
      <c r="E64" s="121"/>
      <c r="F64" s="121"/>
      <c r="G64" s="121"/>
      <c r="H64" s="123"/>
      <c r="I64" s="104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6"/>
      <c r="Y64" s="110"/>
      <c r="Z64" s="125"/>
      <c r="AA64" s="88"/>
      <c r="AB64" s="89"/>
      <c r="AC64" s="89"/>
      <c r="AD64" s="127"/>
      <c r="AE64" s="129"/>
    </row>
    <row r="65" spans="4:31" ht="13.7" customHeight="1" x14ac:dyDescent="0.15">
      <c r="D65" s="119"/>
      <c r="E65" s="121"/>
      <c r="F65" s="121"/>
      <c r="G65" s="121"/>
      <c r="H65" s="123"/>
      <c r="I65" s="104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6"/>
      <c r="Y65" s="90"/>
      <c r="Z65" s="125"/>
      <c r="AA65" s="90"/>
      <c r="AB65" s="91"/>
      <c r="AC65" s="91"/>
      <c r="AD65" s="127"/>
      <c r="AE65" s="129"/>
    </row>
    <row r="66" spans="4:31" ht="13.7" customHeight="1" x14ac:dyDescent="0.15">
      <c r="D66" s="119"/>
      <c r="E66" s="121"/>
      <c r="F66" s="121"/>
      <c r="G66" s="121"/>
      <c r="H66" s="123"/>
      <c r="I66" s="104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6"/>
      <c r="Y66" s="110"/>
      <c r="Z66" s="125"/>
      <c r="AA66" s="88"/>
      <c r="AB66" s="89"/>
      <c r="AC66" s="89"/>
      <c r="AD66" s="127"/>
      <c r="AE66" s="129"/>
    </row>
    <row r="67" spans="4:31" ht="13.7" customHeight="1" x14ac:dyDescent="0.15">
      <c r="D67" s="119"/>
      <c r="E67" s="121"/>
      <c r="F67" s="121"/>
      <c r="G67" s="121"/>
      <c r="H67" s="123"/>
      <c r="I67" s="104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6"/>
      <c r="Y67" s="90"/>
      <c r="Z67" s="125"/>
      <c r="AA67" s="90"/>
      <c r="AB67" s="91"/>
      <c r="AC67" s="91"/>
      <c r="AD67" s="127"/>
      <c r="AE67" s="129"/>
    </row>
    <row r="68" spans="4:31" ht="13.7" customHeight="1" x14ac:dyDescent="0.15">
      <c r="D68" s="119"/>
      <c r="E68" s="121"/>
      <c r="F68" s="121"/>
      <c r="G68" s="121"/>
      <c r="H68" s="123"/>
      <c r="I68" s="104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6"/>
      <c r="Y68" s="110"/>
      <c r="Z68" s="125"/>
      <c r="AA68" s="88"/>
      <c r="AB68" s="89"/>
      <c r="AC68" s="89"/>
      <c r="AD68" s="127"/>
      <c r="AE68" s="129"/>
    </row>
    <row r="69" spans="4:31" ht="13.7" customHeight="1" x14ac:dyDescent="0.15">
      <c r="D69" s="119"/>
      <c r="E69" s="121"/>
      <c r="F69" s="121"/>
      <c r="G69" s="121"/>
      <c r="H69" s="123"/>
      <c r="I69" s="104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6"/>
      <c r="Y69" s="90"/>
      <c r="Z69" s="125"/>
      <c r="AA69" s="90"/>
      <c r="AB69" s="91"/>
      <c r="AC69" s="91"/>
      <c r="AD69" s="127"/>
      <c r="AE69" s="129"/>
    </row>
    <row r="70" spans="4:31" ht="13.7" customHeight="1" x14ac:dyDescent="0.15">
      <c r="D70" s="119"/>
      <c r="E70" s="121"/>
      <c r="F70" s="121"/>
      <c r="G70" s="121"/>
      <c r="H70" s="123"/>
      <c r="I70" s="104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6"/>
      <c r="Y70" s="110"/>
      <c r="Z70" s="125"/>
      <c r="AA70" s="88"/>
      <c r="AB70" s="89"/>
      <c r="AC70" s="89"/>
      <c r="AD70" s="127"/>
      <c r="AE70" s="129"/>
    </row>
    <row r="71" spans="4:31" ht="13.7" customHeight="1" x14ac:dyDescent="0.15">
      <c r="D71" s="119"/>
      <c r="E71" s="121"/>
      <c r="F71" s="121"/>
      <c r="G71" s="121"/>
      <c r="H71" s="123"/>
      <c r="I71" s="104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6"/>
      <c r="Y71" s="90"/>
      <c r="Z71" s="125"/>
      <c r="AA71" s="90"/>
      <c r="AB71" s="91"/>
      <c r="AC71" s="91"/>
      <c r="AD71" s="127"/>
      <c r="AE71" s="129"/>
    </row>
    <row r="72" spans="4:31" ht="13.7" customHeight="1" x14ac:dyDescent="0.15">
      <c r="D72" s="119"/>
      <c r="E72" s="121"/>
      <c r="F72" s="121"/>
      <c r="G72" s="121"/>
      <c r="H72" s="123"/>
      <c r="I72" s="104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6"/>
      <c r="Y72" s="110"/>
      <c r="Z72" s="125"/>
      <c r="AA72" s="88"/>
      <c r="AB72" s="89"/>
      <c r="AC72" s="89"/>
      <c r="AD72" s="127"/>
      <c r="AE72" s="129"/>
    </row>
    <row r="73" spans="4:31" ht="13.7" customHeight="1" x14ac:dyDescent="0.15">
      <c r="D73" s="119"/>
      <c r="E73" s="121"/>
      <c r="F73" s="121"/>
      <c r="G73" s="121"/>
      <c r="H73" s="123"/>
      <c r="I73" s="104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6"/>
      <c r="Y73" s="90"/>
      <c r="Z73" s="125"/>
      <c r="AA73" s="90"/>
      <c r="AB73" s="91"/>
      <c r="AC73" s="91"/>
      <c r="AD73" s="127"/>
      <c r="AE73" s="129"/>
    </row>
    <row r="74" spans="4:31" ht="13.7" customHeight="1" x14ac:dyDescent="0.15">
      <c r="D74" s="119"/>
      <c r="E74" s="121"/>
      <c r="F74" s="121"/>
      <c r="G74" s="121"/>
      <c r="H74" s="123"/>
      <c r="I74" s="104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6"/>
      <c r="Y74" s="110"/>
      <c r="Z74" s="125"/>
      <c r="AA74" s="88"/>
      <c r="AB74" s="89"/>
      <c r="AC74" s="89"/>
      <c r="AD74" s="127"/>
      <c r="AE74" s="129"/>
    </row>
    <row r="75" spans="4:31" ht="13.7" customHeight="1" x14ac:dyDescent="0.15">
      <c r="D75" s="119"/>
      <c r="E75" s="121"/>
      <c r="F75" s="121"/>
      <c r="G75" s="121"/>
      <c r="H75" s="123"/>
      <c r="I75" s="104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6"/>
      <c r="Y75" s="90"/>
      <c r="Z75" s="125"/>
      <c r="AA75" s="90"/>
      <c r="AB75" s="91"/>
      <c r="AC75" s="91"/>
      <c r="AD75" s="127"/>
      <c r="AE75" s="129"/>
    </row>
    <row r="76" spans="4:31" ht="13.7" customHeight="1" x14ac:dyDescent="0.15">
      <c r="D76" s="119"/>
      <c r="E76" s="121"/>
      <c r="F76" s="121"/>
      <c r="G76" s="121"/>
      <c r="H76" s="123"/>
      <c r="I76" s="104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6"/>
      <c r="Y76" s="110"/>
      <c r="Z76" s="125"/>
      <c r="AA76" s="88"/>
      <c r="AB76" s="89"/>
      <c r="AC76" s="89"/>
      <c r="AD76" s="127"/>
      <c r="AE76" s="129"/>
    </row>
    <row r="77" spans="4:31" ht="13.7" customHeight="1" x14ac:dyDescent="0.15">
      <c r="D77" s="119"/>
      <c r="E77" s="121"/>
      <c r="F77" s="121"/>
      <c r="G77" s="121"/>
      <c r="H77" s="123"/>
      <c r="I77" s="104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6"/>
      <c r="Y77" s="90"/>
      <c r="Z77" s="125"/>
      <c r="AA77" s="90"/>
      <c r="AB77" s="91"/>
      <c r="AC77" s="91"/>
      <c r="AD77" s="127"/>
      <c r="AE77" s="129"/>
    </row>
    <row r="78" spans="4:31" ht="13.7" customHeight="1" x14ac:dyDescent="0.15">
      <c r="D78" s="119"/>
      <c r="E78" s="121"/>
      <c r="F78" s="121"/>
      <c r="G78" s="121"/>
      <c r="H78" s="123"/>
      <c r="I78" s="104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6"/>
      <c r="Y78" s="110"/>
      <c r="Z78" s="125"/>
      <c r="AA78" s="88"/>
      <c r="AB78" s="89"/>
      <c r="AC78" s="89"/>
      <c r="AD78" s="127"/>
      <c r="AE78" s="129"/>
    </row>
    <row r="79" spans="4:31" ht="13.7" customHeight="1" x14ac:dyDescent="0.15">
      <c r="D79" s="119"/>
      <c r="E79" s="121"/>
      <c r="F79" s="121"/>
      <c r="G79" s="121"/>
      <c r="H79" s="123"/>
      <c r="I79" s="104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6"/>
      <c r="Y79" s="90"/>
      <c r="Z79" s="125"/>
      <c r="AA79" s="90"/>
      <c r="AB79" s="91"/>
      <c r="AC79" s="91"/>
      <c r="AD79" s="127"/>
      <c r="AE79" s="129"/>
    </row>
    <row r="80" spans="4:31" ht="13.7" customHeight="1" x14ac:dyDescent="0.15">
      <c r="D80" s="119"/>
      <c r="E80" s="121"/>
      <c r="F80" s="121"/>
      <c r="G80" s="121"/>
      <c r="H80" s="123"/>
      <c r="I80" s="104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6"/>
      <c r="Y80" s="110"/>
      <c r="Z80" s="125"/>
      <c r="AA80" s="88"/>
      <c r="AB80" s="89"/>
      <c r="AC80" s="89"/>
      <c r="AD80" s="127"/>
      <c r="AE80" s="129"/>
    </row>
    <row r="81" spans="4:31" ht="13.7" customHeight="1" x14ac:dyDescent="0.15">
      <c r="D81" s="119"/>
      <c r="E81" s="121"/>
      <c r="F81" s="121"/>
      <c r="G81" s="121"/>
      <c r="H81" s="123"/>
      <c r="I81" s="104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6"/>
      <c r="Y81" s="90"/>
      <c r="Z81" s="125"/>
      <c r="AA81" s="90"/>
      <c r="AB81" s="91"/>
      <c r="AC81" s="91"/>
      <c r="AD81" s="127"/>
      <c r="AE81" s="129"/>
    </row>
    <row r="82" spans="4:31" ht="13.7" customHeight="1" x14ac:dyDescent="0.15">
      <c r="D82" s="119"/>
      <c r="E82" s="121"/>
      <c r="F82" s="121"/>
      <c r="G82" s="121"/>
      <c r="H82" s="123"/>
      <c r="I82" s="104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6"/>
      <c r="Y82" s="110"/>
      <c r="Z82" s="125"/>
      <c r="AA82" s="88"/>
      <c r="AB82" s="89"/>
      <c r="AC82" s="89"/>
      <c r="AD82" s="127"/>
      <c r="AE82" s="129"/>
    </row>
    <row r="83" spans="4:31" ht="13.7" customHeight="1" x14ac:dyDescent="0.15">
      <c r="D83" s="119"/>
      <c r="E83" s="121"/>
      <c r="F83" s="121"/>
      <c r="G83" s="121"/>
      <c r="H83" s="123"/>
      <c r="I83" s="104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6"/>
      <c r="Y83" s="90"/>
      <c r="Z83" s="125"/>
      <c r="AA83" s="90"/>
      <c r="AB83" s="91"/>
      <c r="AC83" s="91"/>
      <c r="AD83" s="127"/>
      <c r="AE83" s="129"/>
    </row>
    <row r="84" spans="4:31" ht="13.7" customHeight="1" x14ac:dyDescent="0.15">
      <c r="D84" s="119"/>
      <c r="E84" s="121"/>
      <c r="F84" s="121"/>
      <c r="G84" s="121"/>
      <c r="H84" s="123"/>
      <c r="I84" s="104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6"/>
      <c r="Y84" s="110"/>
      <c r="Z84" s="125"/>
      <c r="AA84" s="88"/>
      <c r="AB84" s="89"/>
      <c r="AC84" s="89"/>
      <c r="AD84" s="127"/>
      <c r="AE84" s="129"/>
    </row>
    <row r="85" spans="4:31" ht="13.7" customHeight="1" x14ac:dyDescent="0.15">
      <c r="D85" s="119"/>
      <c r="E85" s="121"/>
      <c r="F85" s="121"/>
      <c r="G85" s="121"/>
      <c r="H85" s="123"/>
      <c r="I85" s="104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6"/>
      <c r="Y85" s="90"/>
      <c r="Z85" s="125"/>
      <c r="AA85" s="90"/>
      <c r="AB85" s="91"/>
      <c r="AC85" s="91"/>
      <c r="AD85" s="127"/>
      <c r="AE85" s="129"/>
    </row>
    <row r="86" spans="4:31" ht="13.7" customHeight="1" x14ac:dyDescent="0.15">
      <c r="D86" s="119"/>
      <c r="E86" s="121"/>
      <c r="F86" s="121"/>
      <c r="G86" s="121"/>
      <c r="H86" s="123"/>
      <c r="I86" s="104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6"/>
      <c r="Y86" s="110"/>
      <c r="Z86" s="125"/>
      <c r="AA86" s="88"/>
      <c r="AB86" s="89"/>
      <c r="AC86" s="89"/>
      <c r="AD86" s="127"/>
      <c r="AE86" s="129"/>
    </row>
    <row r="87" spans="4:31" ht="13.7" customHeight="1" x14ac:dyDescent="0.15">
      <c r="D87" s="119"/>
      <c r="E87" s="121"/>
      <c r="F87" s="121"/>
      <c r="G87" s="121"/>
      <c r="H87" s="123"/>
      <c r="I87" s="104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6"/>
      <c r="Y87" s="90"/>
      <c r="Z87" s="125"/>
      <c r="AA87" s="90"/>
      <c r="AB87" s="91"/>
      <c r="AC87" s="91"/>
      <c r="AD87" s="127"/>
      <c r="AE87" s="129"/>
    </row>
    <row r="88" spans="4:31" ht="13.7" customHeight="1" x14ac:dyDescent="0.15">
      <c r="D88" s="119"/>
      <c r="E88" s="121"/>
      <c r="F88" s="121"/>
      <c r="G88" s="121"/>
      <c r="H88" s="123"/>
      <c r="I88" s="104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6"/>
      <c r="Y88" s="110"/>
      <c r="Z88" s="125"/>
      <c r="AA88" s="88"/>
      <c r="AB88" s="89"/>
      <c r="AC88" s="89"/>
      <c r="AD88" s="127"/>
      <c r="AE88" s="129"/>
    </row>
    <row r="89" spans="4:31" ht="13.7" customHeight="1" x14ac:dyDescent="0.15">
      <c r="D89" s="119"/>
      <c r="E89" s="121"/>
      <c r="F89" s="121"/>
      <c r="G89" s="121"/>
      <c r="H89" s="123"/>
      <c r="I89" s="104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6"/>
      <c r="Y89" s="90"/>
      <c r="Z89" s="125"/>
      <c r="AA89" s="90"/>
      <c r="AB89" s="91"/>
      <c r="AC89" s="91"/>
      <c r="AD89" s="127"/>
      <c r="AE89" s="129"/>
    </row>
    <row r="90" spans="4:31" ht="13.7" customHeight="1" x14ac:dyDescent="0.15">
      <c r="D90" s="119"/>
      <c r="E90" s="121"/>
      <c r="F90" s="121"/>
      <c r="G90" s="121"/>
      <c r="H90" s="123"/>
      <c r="I90" s="104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6"/>
      <c r="Y90" s="110"/>
      <c r="Z90" s="125"/>
      <c r="AA90" s="88"/>
      <c r="AB90" s="89"/>
      <c r="AC90" s="89"/>
      <c r="AD90" s="127"/>
      <c r="AE90" s="129"/>
    </row>
    <row r="91" spans="4:31" ht="13.7" customHeight="1" x14ac:dyDescent="0.15">
      <c r="D91" s="119"/>
      <c r="E91" s="121"/>
      <c r="F91" s="121"/>
      <c r="G91" s="121"/>
      <c r="H91" s="123"/>
      <c r="I91" s="104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6"/>
      <c r="Y91" s="90"/>
      <c r="Z91" s="125"/>
      <c r="AA91" s="90"/>
      <c r="AB91" s="91"/>
      <c r="AC91" s="91"/>
      <c r="AD91" s="127"/>
      <c r="AE91" s="129"/>
    </row>
    <row r="92" spans="4:31" ht="13.7" customHeight="1" x14ac:dyDescent="0.15">
      <c r="D92" s="119"/>
      <c r="E92" s="121"/>
      <c r="F92" s="121"/>
      <c r="G92" s="121"/>
      <c r="H92" s="123"/>
      <c r="I92" s="104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6"/>
      <c r="Y92" s="110"/>
      <c r="Z92" s="125"/>
      <c r="AA92" s="88"/>
      <c r="AB92" s="89"/>
      <c r="AC92" s="89"/>
      <c r="AD92" s="127"/>
      <c r="AE92" s="129"/>
    </row>
    <row r="93" spans="4:31" ht="13.7" customHeight="1" x14ac:dyDescent="0.15">
      <c r="D93" s="119"/>
      <c r="E93" s="121"/>
      <c r="F93" s="121"/>
      <c r="G93" s="121"/>
      <c r="H93" s="123"/>
      <c r="I93" s="104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6"/>
      <c r="Y93" s="90"/>
      <c r="Z93" s="125"/>
      <c r="AA93" s="90"/>
      <c r="AB93" s="91"/>
      <c r="AC93" s="91"/>
      <c r="AD93" s="127"/>
      <c r="AE93" s="129"/>
    </row>
    <row r="94" spans="4:31" ht="13.7" customHeight="1" x14ac:dyDescent="0.15">
      <c r="D94" s="119"/>
      <c r="E94" s="121"/>
      <c r="F94" s="121"/>
      <c r="G94" s="121"/>
      <c r="H94" s="123"/>
      <c r="I94" s="104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6"/>
      <c r="Y94" s="110"/>
      <c r="Z94" s="125"/>
      <c r="AA94" s="88"/>
      <c r="AB94" s="89"/>
      <c r="AC94" s="89"/>
      <c r="AD94" s="127"/>
      <c r="AE94" s="129"/>
    </row>
    <row r="95" spans="4:31" ht="13.7" customHeight="1" x14ac:dyDescent="0.15">
      <c r="D95" s="119"/>
      <c r="E95" s="121"/>
      <c r="F95" s="121"/>
      <c r="G95" s="121"/>
      <c r="H95" s="123"/>
      <c r="I95" s="104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6"/>
      <c r="Y95" s="90"/>
      <c r="Z95" s="125"/>
      <c r="AA95" s="90"/>
      <c r="AB95" s="91"/>
      <c r="AC95" s="91"/>
      <c r="AD95" s="127"/>
      <c r="AE95" s="129"/>
    </row>
    <row r="96" spans="4:31" ht="13.7" customHeight="1" x14ac:dyDescent="0.15">
      <c r="D96" s="119"/>
      <c r="E96" s="121"/>
      <c r="F96" s="121"/>
      <c r="G96" s="121"/>
      <c r="H96" s="123"/>
      <c r="I96" s="104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6"/>
      <c r="Y96" s="110"/>
      <c r="Z96" s="125"/>
      <c r="AA96" s="88"/>
      <c r="AB96" s="89"/>
      <c r="AC96" s="89"/>
      <c r="AD96" s="127"/>
      <c r="AE96" s="129"/>
    </row>
    <row r="97" spans="4:31" ht="13.7" customHeight="1" x14ac:dyDescent="0.15">
      <c r="D97" s="119"/>
      <c r="E97" s="121"/>
      <c r="F97" s="121"/>
      <c r="G97" s="121"/>
      <c r="H97" s="123"/>
      <c r="I97" s="104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6"/>
      <c r="Y97" s="90"/>
      <c r="Z97" s="125"/>
      <c r="AA97" s="90"/>
      <c r="AB97" s="91"/>
      <c r="AC97" s="91"/>
      <c r="AD97" s="127"/>
      <c r="AE97" s="129"/>
    </row>
    <row r="98" spans="4:31" ht="13.7" customHeight="1" x14ac:dyDescent="0.15">
      <c r="D98" s="119"/>
      <c r="E98" s="121"/>
      <c r="F98" s="121"/>
      <c r="G98" s="121"/>
      <c r="H98" s="123"/>
      <c r="I98" s="104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6"/>
      <c r="Y98" s="110"/>
      <c r="Z98" s="125"/>
      <c r="AA98" s="88"/>
      <c r="AB98" s="89"/>
      <c r="AC98" s="89"/>
      <c r="AD98" s="127"/>
      <c r="AE98" s="129"/>
    </row>
    <row r="99" spans="4:31" ht="13.7" customHeight="1" x14ac:dyDescent="0.15">
      <c r="D99" s="119"/>
      <c r="E99" s="121"/>
      <c r="F99" s="121"/>
      <c r="G99" s="121"/>
      <c r="H99" s="123"/>
      <c r="I99" s="104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6"/>
      <c r="Y99" s="90"/>
      <c r="Z99" s="125"/>
      <c r="AA99" s="90"/>
      <c r="AB99" s="91"/>
      <c r="AC99" s="91"/>
      <c r="AD99" s="127"/>
      <c r="AE99" s="129"/>
    </row>
    <row r="100" spans="4:31" ht="13.7" customHeight="1" x14ac:dyDescent="0.15">
      <c r="D100" s="119"/>
      <c r="E100" s="121"/>
      <c r="F100" s="121"/>
      <c r="G100" s="121"/>
      <c r="H100" s="123"/>
      <c r="I100" s="104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6"/>
      <c r="Y100" s="110"/>
      <c r="Z100" s="125"/>
      <c r="AA100" s="88"/>
      <c r="AB100" s="89"/>
      <c r="AC100" s="89"/>
      <c r="AD100" s="127"/>
      <c r="AE100" s="129"/>
    </row>
    <row r="101" spans="4:31" ht="13.7" customHeight="1" x14ac:dyDescent="0.15">
      <c r="D101" s="119"/>
      <c r="E101" s="121"/>
      <c r="F101" s="121"/>
      <c r="G101" s="121"/>
      <c r="H101" s="123"/>
      <c r="I101" s="104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6"/>
      <c r="Y101" s="90"/>
      <c r="Z101" s="125"/>
      <c r="AA101" s="90"/>
      <c r="AB101" s="91"/>
      <c r="AC101" s="91"/>
      <c r="AD101" s="127"/>
      <c r="AE101" s="129"/>
    </row>
    <row r="102" spans="4:31" ht="13.7" customHeight="1" x14ac:dyDescent="0.15">
      <c r="D102" s="119"/>
      <c r="E102" s="121"/>
      <c r="F102" s="121"/>
      <c r="G102" s="121"/>
      <c r="H102" s="123"/>
      <c r="I102" s="104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6"/>
      <c r="Y102" s="110"/>
      <c r="Z102" s="125"/>
      <c r="AA102" s="88"/>
      <c r="AB102" s="89"/>
      <c r="AC102" s="89"/>
      <c r="AD102" s="127"/>
      <c r="AE102" s="129"/>
    </row>
    <row r="103" spans="4:31" ht="13.7" customHeight="1" x14ac:dyDescent="0.15">
      <c r="D103" s="119"/>
      <c r="E103" s="121"/>
      <c r="F103" s="121"/>
      <c r="G103" s="121"/>
      <c r="H103" s="123"/>
      <c r="I103" s="104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6"/>
      <c r="Y103" s="90"/>
      <c r="Z103" s="125"/>
      <c r="AA103" s="90"/>
      <c r="AB103" s="91"/>
      <c r="AC103" s="91"/>
      <c r="AD103" s="127"/>
      <c r="AE103" s="129"/>
    </row>
    <row r="104" spans="4:31" ht="13.7" customHeight="1" x14ac:dyDescent="0.15">
      <c r="D104" s="119"/>
      <c r="E104" s="121"/>
      <c r="F104" s="121"/>
      <c r="G104" s="121"/>
      <c r="H104" s="123"/>
      <c r="I104" s="104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6"/>
      <c r="Y104" s="110"/>
      <c r="Z104" s="125"/>
      <c r="AA104" s="88"/>
      <c r="AB104" s="89"/>
      <c r="AC104" s="89"/>
      <c r="AD104" s="127"/>
      <c r="AE104" s="129"/>
    </row>
    <row r="105" spans="4:31" ht="13.7" customHeight="1" x14ac:dyDescent="0.15">
      <c r="D105" s="120"/>
      <c r="E105" s="122"/>
      <c r="F105" s="122"/>
      <c r="G105" s="122"/>
      <c r="H105" s="124"/>
      <c r="I105" s="107"/>
      <c r="J105" s="108"/>
      <c r="K105" s="108"/>
      <c r="L105" s="108"/>
      <c r="M105" s="108"/>
      <c r="N105" s="108"/>
      <c r="O105" s="108"/>
      <c r="P105" s="108"/>
      <c r="Q105" s="108"/>
      <c r="R105" s="108"/>
      <c r="S105" s="108"/>
      <c r="T105" s="108"/>
      <c r="U105" s="108"/>
      <c r="V105" s="108"/>
      <c r="W105" s="108"/>
      <c r="X105" s="109"/>
      <c r="Y105" s="92"/>
      <c r="Z105" s="126"/>
      <c r="AA105" s="92"/>
      <c r="AB105" s="93"/>
      <c r="AC105" s="93"/>
      <c r="AD105" s="128"/>
      <c r="AE105" s="130"/>
    </row>
    <row r="106" spans="4:31" ht="13.7" customHeight="1" x14ac:dyDescent="0.15">
      <c r="D106" s="119"/>
      <c r="E106" s="121"/>
      <c r="F106" s="121"/>
      <c r="G106" s="121"/>
      <c r="H106" s="123"/>
      <c r="I106" s="104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6"/>
      <c r="Y106" s="110"/>
      <c r="Z106" s="125"/>
      <c r="AA106" s="88"/>
      <c r="AB106" s="89"/>
      <c r="AC106" s="89"/>
      <c r="AD106" s="127"/>
      <c r="AE106" s="129"/>
    </row>
    <row r="107" spans="4:31" ht="13.7" customHeight="1" x14ac:dyDescent="0.15">
      <c r="D107" s="119"/>
      <c r="E107" s="121"/>
      <c r="F107" s="121"/>
      <c r="G107" s="121"/>
      <c r="H107" s="123"/>
      <c r="I107" s="104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6"/>
      <c r="Y107" s="90"/>
      <c r="Z107" s="125"/>
      <c r="AA107" s="90"/>
      <c r="AB107" s="91"/>
      <c r="AC107" s="91"/>
      <c r="AD107" s="127"/>
      <c r="AE107" s="129"/>
    </row>
    <row r="108" spans="4:31" ht="13.7" customHeight="1" x14ac:dyDescent="0.15">
      <c r="D108" s="119"/>
      <c r="E108" s="121"/>
      <c r="F108" s="121"/>
      <c r="G108" s="121"/>
      <c r="H108" s="123"/>
      <c r="I108" s="104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6"/>
      <c r="Y108" s="110"/>
      <c r="Z108" s="125"/>
      <c r="AA108" s="88"/>
      <c r="AB108" s="89"/>
      <c r="AC108" s="89"/>
      <c r="AD108" s="127"/>
      <c r="AE108" s="129"/>
    </row>
    <row r="109" spans="4:31" ht="13.7" customHeight="1" x14ac:dyDescent="0.15">
      <c r="D109" s="119"/>
      <c r="E109" s="121"/>
      <c r="F109" s="121"/>
      <c r="G109" s="121"/>
      <c r="H109" s="123"/>
      <c r="I109" s="104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6"/>
      <c r="Y109" s="90"/>
      <c r="Z109" s="125"/>
      <c r="AA109" s="90"/>
      <c r="AB109" s="91"/>
      <c r="AC109" s="91"/>
      <c r="AD109" s="127"/>
      <c r="AE109" s="129"/>
    </row>
    <row r="110" spans="4:31" ht="13.7" customHeight="1" x14ac:dyDescent="0.15">
      <c r="D110" s="119"/>
      <c r="E110" s="121"/>
      <c r="F110" s="121"/>
      <c r="G110" s="121"/>
      <c r="H110" s="123"/>
      <c r="I110" s="104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6"/>
      <c r="Y110" s="110"/>
      <c r="Z110" s="125"/>
      <c r="AA110" s="88"/>
      <c r="AB110" s="89"/>
      <c r="AC110" s="89"/>
      <c r="AD110" s="127"/>
      <c r="AE110" s="129"/>
    </row>
    <row r="111" spans="4:31" ht="13.7" customHeight="1" x14ac:dyDescent="0.15">
      <c r="D111" s="119"/>
      <c r="E111" s="121"/>
      <c r="F111" s="121"/>
      <c r="G111" s="121"/>
      <c r="H111" s="123"/>
      <c r="I111" s="104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6"/>
      <c r="Y111" s="90"/>
      <c r="Z111" s="125"/>
      <c r="AA111" s="90"/>
      <c r="AB111" s="91"/>
      <c r="AC111" s="91"/>
      <c r="AD111" s="127"/>
      <c r="AE111" s="129"/>
    </row>
    <row r="112" spans="4:31" ht="13.7" customHeight="1" x14ac:dyDescent="0.15">
      <c r="D112" s="119"/>
      <c r="E112" s="121"/>
      <c r="F112" s="121"/>
      <c r="G112" s="121"/>
      <c r="H112" s="123"/>
      <c r="I112" s="104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6"/>
      <c r="Y112" s="110"/>
      <c r="Z112" s="125"/>
      <c r="AA112" s="88"/>
      <c r="AB112" s="89"/>
      <c r="AC112" s="89"/>
      <c r="AD112" s="127"/>
      <c r="AE112" s="129"/>
    </row>
    <row r="113" spans="4:31" ht="13.7" customHeight="1" x14ac:dyDescent="0.15">
      <c r="D113" s="119"/>
      <c r="E113" s="121"/>
      <c r="F113" s="121"/>
      <c r="G113" s="121"/>
      <c r="H113" s="123"/>
      <c r="I113" s="104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6"/>
      <c r="Y113" s="90"/>
      <c r="Z113" s="125"/>
      <c r="AA113" s="90"/>
      <c r="AB113" s="91"/>
      <c r="AC113" s="91"/>
      <c r="AD113" s="127"/>
      <c r="AE113" s="129"/>
    </row>
    <row r="114" spans="4:31" ht="13.7" customHeight="1" x14ac:dyDescent="0.15">
      <c r="D114" s="119"/>
      <c r="E114" s="121"/>
      <c r="F114" s="121"/>
      <c r="G114" s="121"/>
      <c r="H114" s="123"/>
      <c r="I114" s="104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6"/>
      <c r="Y114" s="110"/>
      <c r="Z114" s="125"/>
      <c r="AA114" s="88"/>
      <c r="AB114" s="89"/>
      <c r="AC114" s="89"/>
      <c r="AD114" s="127"/>
      <c r="AE114" s="129"/>
    </row>
    <row r="115" spans="4:31" ht="13.7" customHeight="1" x14ac:dyDescent="0.15">
      <c r="D115" s="119"/>
      <c r="E115" s="121"/>
      <c r="F115" s="121"/>
      <c r="G115" s="121"/>
      <c r="H115" s="123"/>
      <c r="I115" s="104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6"/>
      <c r="Y115" s="90"/>
      <c r="Z115" s="125"/>
      <c r="AA115" s="90"/>
      <c r="AB115" s="91"/>
      <c r="AC115" s="91"/>
      <c r="AD115" s="127"/>
      <c r="AE115" s="129"/>
    </row>
    <row r="116" spans="4:31" ht="13.7" customHeight="1" x14ac:dyDescent="0.15">
      <c r="D116" s="119"/>
      <c r="E116" s="121"/>
      <c r="F116" s="121"/>
      <c r="G116" s="121"/>
      <c r="H116" s="123"/>
      <c r="I116" s="104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6"/>
      <c r="Y116" s="110"/>
      <c r="Z116" s="125"/>
      <c r="AA116" s="88"/>
      <c r="AB116" s="89"/>
      <c r="AC116" s="89"/>
      <c r="AD116" s="127"/>
      <c r="AE116" s="129"/>
    </row>
    <row r="117" spans="4:31" ht="13.7" customHeight="1" x14ac:dyDescent="0.15">
      <c r="D117" s="119"/>
      <c r="E117" s="121"/>
      <c r="F117" s="121"/>
      <c r="G117" s="121"/>
      <c r="H117" s="123"/>
      <c r="I117" s="104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6"/>
      <c r="Y117" s="90"/>
      <c r="Z117" s="125"/>
      <c r="AA117" s="90"/>
      <c r="AB117" s="91"/>
      <c r="AC117" s="91"/>
      <c r="AD117" s="127"/>
      <c r="AE117" s="129"/>
    </row>
    <row r="118" spans="4:31" ht="13.7" customHeight="1" x14ac:dyDescent="0.15">
      <c r="D118" s="119"/>
      <c r="E118" s="121"/>
      <c r="F118" s="121"/>
      <c r="G118" s="121"/>
      <c r="H118" s="123"/>
      <c r="I118" s="104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6"/>
      <c r="Y118" s="110"/>
      <c r="Z118" s="125"/>
      <c r="AA118" s="88"/>
      <c r="AB118" s="89"/>
      <c r="AC118" s="89"/>
      <c r="AD118" s="127"/>
      <c r="AE118" s="129"/>
    </row>
    <row r="119" spans="4:31" ht="13.7" customHeight="1" x14ac:dyDescent="0.15">
      <c r="D119" s="119"/>
      <c r="E119" s="121"/>
      <c r="F119" s="121"/>
      <c r="G119" s="121"/>
      <c r="H119" s="123"/>
      <c r="I119" s="104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6"/>
      <c r="Y119" s="90"/>
      <c r="Z119" s="125"/>
      <c r="AA119" s="90"/>
      <c r="AB119" s="91"/>
      <c r="AC119" s="91"/>
      <c r="AD119" s="127"/>
      <c r="AE119" s="129"/>
    </row>
    <row r="120" spans="4:31" ht="13.7" customHeight="1" x14ac:dyDescent="0.15">
      <c r="D120" s="119"/>
      <c r="E120" s="121"/>
      <c r="F120" s="121"/>
      <c r="G120" s="121"/>
      <c r="H120" s="123"/>
      <c r="I120" s="104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6"/>
      <c r="Y120" s="110"/>
      <c r="Z120" s="125"/>
      <c r="AA120" s="88"/>
      <c r="AB120" s="89"/>
      <c r="AC120" s="89"/>
      <c r="AD120" s="127"/>
      <c r="AE120" s="129"/>
    </row>
    <row r="121" spans="4:31" ht="13.7" customHeight="1" x14ac:dyDescent="0.15">
      <c r="D121" s="119"/>
      <c r="E121" s="121"/>
      <c r="F121" s="121"/>
      <c r="G121" s="121"/>
      <c r="H121" s="123"/>
      <c r="I121" s="104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6"/>
      <c r="Y121" s="90"/>
      <c r="Z121" s="125"/>
      <c r="AA121" s="90"/>
      <c r="AB121" s="91"/>
      <c r="AC121" s="91"/>
      <c r="AD121" s="127"/>
      <c r="AE121" s="129"/>
    </row>
    <row r="122" spans="4:31" ht="13.7" customHeight="1" x14ac:dyDescent="0.15">
      <c r="D122" s="119"/>
      <c r="E122" s="121"/>
      <c r="F122" s="121"/>
      <c r="G122" s="121"/>
      <c r="H122" s="123"/>
      <c r="I122" s="104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6"/>
      <c r="Y122" s="110"/>
      <c r="Z122" s="125"/>
      <c r="AA122" s="88"/>
      <c r="AB122" s="89"/>
      <c r="AC122" s="89"/>
      <c r="AD122" s="127"/>
      <c r="AE122" s="129"/>
    </row>
    <row r="123" spans="4:31" ht="13.7" customHeight="1" x14ac:dyDescent="0.15">
      <c r="D123" s="119"/>
      <c r="E123" s="121"/>
      <c r="F123" s="121"/>
      <c r="G123" s="121"/>
      <c r="H123" s="123"/>
      <c r="I123" s="104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6"/>
      <c r="Y123" s="90"/>
      <c r="Z123" s="125"/>
      <c r="AA123" s="90"/>
      <c r="AB123" s="91"/>
      <c r="AC123" s="91"/>
      <c r="AD123" s="127"/>
      <c r="AE123" s="129"/>
    </row>
    <row r="124" spans="4:31" ht="13.7" customHeight="1" x14ac:dyDescent="0.15">
      <c r="D124" s="119"/>
      <c r="E124" s="121"/>
      <c r="F124" s="121"/>
      <c r="G124" s="121"/>
      <c r="H124" s="123"/>
      <c r="I124" s="104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6"/>
      <c r="Y124" s="110"/>
      <c r="Z124" s="125"/>
      <c r="AA124" s="88"/>
      <c r="AB124" s="89"/>
      <c r="AC124" s="89"/>
      <c r="AD124" s="127"/>
      <c r="AE124" s="129"/>
    </row>
    <row r="125" spans="4:31" ht="13.7" customHeight="1" x14ac:dyDescent="0.15">
      <c r="D125" s="119"/>
      <c r="E125" s="121"/>
      <c r="F125" s="121"/>
      <c r="G125" s="121"/>
      <c r="H125" s="123"/>
      <c r="I125" s="104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6"/>
      <c r="Y125" s="90"/>
      <c r="Z125" s="125"/>
      <c r="AA125" s="90"/>
      <c r="AB125" s="91"/>
      <c r="AC125" s="91"/>
      <c r="AD125" s="127"/>
      <c r="AE125" s="129"/>
    </row>
    <row r="126" spans="4:31" ht="13.7" customHeight="1" x14ac:dyDescent="0.15">
      <c r="D126" s="119"/>
      <c r="E126" s="121"/>
      <c r="F126" s="121"/>
      <c r="G126" s="121"/>
      <c r="H126" s="123"/>
      <c r="I126" s="104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6"/>
      <c r="Y126" s="110"/>
      <c r="Z126" s="125"/>
      <c r="AA126" s="88"/>
      <c r="AB126" s="89"/>
      <c r="AC126" s="89"/>
      <c r="AD126" s="127"/>
      <c r="AE126" s="129"/>
    </row>
    <row r="127" spans="4:31" ht="13.7" customHeight="1" x14ac:dyDescent="0.15">
      <c r="D127" s="119"/>
      <c r="E127" s="121"/>
      <c r="F127" s="121"/>
      <c r="G127" s="121"/>
      <c r="H127" s="123"/>
      <c r="I127" s="104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6"/>
      <c r="Y127" s="90"/>
      <c r="Z127" s="125"/>
      <c r="AA127" s="90"/>
      <c r="AB127" s="91"/>
      <c r="AC127" s="91"/>
      <c r="AD127" s="127"/>
      <c r="AE127" s="129"/>
    </row>
    <row r="128" spans="4:31" ht="13.7" customHeight="1" x14ac:dyDescent="0.15">
      <c r="D128" s="119"/>
      <c r="E128" s="121"/>
      <c r="F128" s="121"/>
      <c r="G128" s="121"/>
      <c r="H128" s="123"/>
      <c r="I128" s="104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6"/>
      <c r="Y128" s="110"/>
      <c r="Z128" s="125"/>
      <c r="AA128" s="88"/>
      <c r="AB128" s="89"/>
      <c r="AC128" s="89"/>
      <c r="AD128" s="127"/>
      <c r="AE128" s="129"/>
    </row>
    <row r="129" spans="4:31" ht="13.7" customHeight="1" x14ac:dyDescent="0.15">
      <c r="D129" s="119"/>
      <c r="E129" s="121"/>
      <c r="F129" s="121"/>
      <c r="G129" s="121"/>
      <c r="H129" s="123"/>
      <c r="I129" s="104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6"/>
      <c r="Y129" s="90"/>
      <c r="Z129" s="125"/>
      <c r="AA129" s="90"/>
      <c r="AB129" s="91"/>
      <c r="AC129" s="91"/>
      <c r="AD129" s="127"/>
      <c r="AE129" s="129"/>
    </row>
    <row r="130" spans="4:31" ht="13.7" customHeight="1" x14ac:dyDescent="0.15">
      <c r="D130" s="119"/>
      <c r="E130" s="121"/>
      <c r="F130" s="121"/>
      <c r="G130" s="121"/>
      <c r="H130" s="123"/>
      <c r="I130" s="104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6"/>
      <c r="Y130" s="110"/>
      <c r="Z130" s="125"/>
      <c r="AA130" s="88"/>
      <c r="AB130" s="89"/>
      <c r="AC130" s="89"/>
      <c r="AD130" s="127"/>
      <c r="AE130" s="129"/>
    </row>
    <row r="131" spans="4:31" ht="13.7" customHeight="1" x14ac:dyDescent="0.15">
      <c r="D131" s="119"/>
      <c r="E131" s="121"/>
      <c r="F131" s="121"/>
      <c r="G131" s="121"/>
      <c r="H131" s="123"/>
      <c r="I131" s="104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6"/>
      <c r="Y131" s="90"/>
      <c r="Z131" s="125"/>
      <c r="AA131" s="90"/>
      <c r="AB131" s="91"/>
      <c r="AC131" s="91"/>
      <c r="AD131" s="127"/>
      <c r="AE131" s="129"/>
    </row>
    <row r="132" spans="4:31" ht="13.7" customHeight="1" x14ac:dyDescent="0.15">
      <c r="D132" s="119"/>
      <c r="E132" s="121"/>
      <c r="F132" s="121"/>
      <c r="G132" s="121"/>
      <c r="H132" s="123"/>
      <c r="I132" s="104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6"/>
      <c r="Y132" s="110"/>
      <c r="Z132" s="125"/>
      <c r="AA132" s="88"/>
      <c r="AB132" s="89"/>
      <c r="AC132" s="89"/>
      <c r="AD132" s="127"/>
      <c r="AE132" s="129"/>
    </row>
    <row r="133" spans="4:31" ht="13.7" customHeight="1" x14ac:dyDescent="0.15">
      <c r="D133" s="119"/>
      <c r="E133" s="121"/>
      <c r="F133" s="121"/>
      <c r="G133" s="121"/>
      <c r="H133" s="123"/>
      <c r="I133" s="104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6"/>
      <c r="Y133" s="90"/>
      <c r="Z133" s="125"/>
      <c r="AA133" s="90"/>
      <c r="AB133" s="91"/>
      <c r="AC133" s="91"/>
      <c r="AD133" s="127"/>
      <c r="AE133" s="129"/>
    </row>
    <row r="134" spans="4:31" ht="13.7" customHeight="1" x14ac:dyDescent="0.15">
      <c r="D134" s="119"/>
      <c r="E134" s="121"/>
      <c r="F134" s="121"/>
      <c r="G134" s="121"/>
      <c r="H134" s="123"/>
      <c r="I134" s="104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6"/>
      <c r="Y134" s="110"/>
      <c r="Z134" s="125"/>
      <c r="AA134" s="88"/>
      <c r="AB134" s="89"/>
      <c r="AC134" s="89"/>
      <c r="AD134" s="127"/>
      <c r="AE134" s="129"/>
    </row>
    <row r="135" spans="4:31" ht="13.7" customHeight="1" x14ac:dyDescent="0.15">
      <c r="D135" s="119"/>
      <c r="E135" s="121"/>
      <c r="F135" s="121"/>
      <c r="G135" s="121"/>
      <c r="H135" s="123"/>
      <c r="I135" s="104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6"/>
      <c r="Y135" s="90"/>
      <c r="Z135" s="125"/>
      <c r="AA135" s="90"/>
      <c r="AB135" s="91"/>
      <c r="AC135" s="91"/>
      <c r="AD135" s="127"/>
      <c r="AE135" s="129"/>
    </row>
    <row r="136" spans="4:31" ht="13.7" customHeight="1" x14ac:dyDescent="0.15">
      <c r="D136" s="119"/>
      <c r="E136" s="121"/>
      <c r="F136" s="121"/>
      <c r="G136" s="121"/>
      <c r="H136" s="123"/>
      <c r="I136" s="104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6"/>
      <c r="Y136" s="110"/>
      <c r="Z136" s="125"/>
      <c r="AA136" s="88"/>
      <c r="AB136" s="89"/>
      <c r="AC136" s="89"/>
      <c r="AD136" s="127"/>
      <c r="AE136" s="129"/>
    </row>
    <row r="137" spans="4:31" ht="13.7" customHeight="1" x14ac:dyDescent="0.15">
      <c r="D137" s="119"/>
      <c r="E137" s="121"/>
      <c r="F137" s="121"/>
      <c r="G137" s="121"/>
      <c r="H137" s="123"/>
      <c r="I137" s="104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6"/>
      <c r="Y137" s="90"/>
      <c r="Z137" s="125"/>
      <c r="AA137" s="90"/>
      <c r="AB137" s="91"/>
      <c r="AC137" s="91"/>
      <c r="AD137" s="127"/>
      <c r="AE137" s="129"/>
    </row>
    <row r="138" spans="4:31" ht="13.7" customHeight="1" x14ac:dyDescent="0.15">
      <c r="D138" s="119"/>
      <c r="E138" s="121"/>
      <c r="F138" s="121"/>
      <c r="G138" s="121"/>
      <c r="H138" s="123"/>
      <c r="I138" s="104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6"/>
      <c r="Y138" s="110"/>
      <c r="Z138" s="125"/>
      <c r="AA138" s="88"/>
      <c r="AB138" s="89"/>
      <c r="AC138" s="89"/>
      <c r="AD138" s="127"/>
      <c r="AE138" s="129"/>
    </row>
    <row r="139" spans="4:31" ht="13.7" customHeight="1" x14ac:dyDescent="0.15">
      <c r="D139" s="119"/>
      <c r="E139" s="121"/>
      <c r="F139" s="121"/>
      <c r="G139" s="121"/>
      <c r="H139" s="123"/>
      <c r="I139" s="104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6"/>
      <c r="Y139" s="90"/>
      <c r="Z139" s="125"/>
      <c r="AA139" s="90"/>
      <c r="AB139" s="91"/>
      <c r="AC139" s="91"/>
      <c r="AD139" s="127"/>
      <c r="AE139" s="129"/>
    </row>
    <row r="140" spans="4:31" ht="13.7" customHeight="1" x14ac:dyDescent="0.15">
      <c r="D140" s="119"/>
      <c r="E140" s="121"/>
      <c r="F140" s="121"/>
      <c r="G140" s="121"/>
      <c r="H140" s="123"/>
      <c r="I140" s="104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6"/>
      <c r="Y140" s="110"/>
      <c r="Z140" s="125"/>
      <c r="AA140" s="88"/>
      <c r="AB140" s="89"/>
      <c r="AC140" s="89"/>
      <c r="AD140" s="127"/>
      <c r="AE140" s="129"/>
    </row>
    <row r="141" spans="4:31" ht="13.7" customHeight="1" x14ac:dyDescent="0.15">
      <c r="D141" s="119"/>
      <c r="E141" s="121"/>
      <c r="F141" s="121"/>
      <c r="G141" s="121"/>
      <c r="H141" s="123"/>
      <c r="I141" s="104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6"/>
      <c r="Y141" s="90"/>
      <c r="Z141" s="125"/>
      <c r="AA141" s="90"/>
      <c r="AB141" s="91"/>
      <c r="AC141" s="91"/>
      <c r="AD141" s="127"/>
      <c r="AE141" s="129"/>
    </row>
    <row r="142" spans="4:31" ht="13.7" customHeight="1" x14ac:dyDescent="0.15">
      <c r="D142" s="119"/>
      <c r="E142" s="121"/>
      <c r="F142" s="121"/>
      <c r="G142" s="121"/>
      <c r="H142" s="123"/>
      <c r="I142" s="104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6"/>
      <c r="Y142" s="110"/>
      <c r="Z142" s="125"/>
      <c r="AA142" s="88"/>
      <c r="AB142" s="89"/>
      <c r="AC142" s="89"/>
      <c r="AD142" s="127"/>
      <c r="AE142" s="129"/>
    </row>
    <row r="143" spans="4:31" ht="13.7" customHeight="1" x14ac:dyDescent="0.15">
      <c r="D143" s="119"/>
      <c r="E143" s="121"/>
      <c r="F143" s="121"/>
      <c r="G143" s="121"/>
      <c r="H143" s="123"/>
      <c r="I143" s="104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6"/>
      <c r="Y143" s="90"/>
      <c r="Z143" s="125"/>
      <c r="AA143" s="90"/>
      <c r="AB143" s="91"/>
      <c r="AC143" s="91"/>
      <c r="AD143" s="127"/>
      <c r="AE143" s="129"/>
    </row>
    <row r="144" spans="4:31" ht="13.7" customHeight="1" x14ac:dyDescent="0.15">
      <c r="D144" s="119"/>
      <c r="E144" s="121"/>
      <c r="F144" s="121"/>
      <c r="G144" s="121"/>
      <c r="H144" s="123"/>
      <c r="I144" s="104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6"/>
      <c r="Y144" s="110"/>
      <c r="Z144" s="125"/>
      <c r="AA144" s="88"/>
      <c r="AB144" s="89"/>
      <c r="AC144" s="89"/>
      <c r="AD144" s="127"/>
      <c r="AE144" s="129"/>
    </row>
    <row r="145" spans="4:31" ht="13.7" customHeight="1" x14ac:dyDescent="0.15">
      <c r="D145" s="119"/>
      <c r="E145" s="121"/>
      <c r="F145" s="121"/>
      <c r="G145" s="121"/>
      <c r="H145" s="123"/>
      <c r="I145" s="104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6"/>
      <c r="Y145" s="90"/>
      <c r="Z145" s="125"/>
      <c r="AA145" s="90"/>
      <c r="AB145" s="91"/>
      <c r="AC145" s="91"/>
      <c r="AD145" s="127"/>
      <c r="AE145" s="129"/>
    </row>
    <row r="146" spans="4:31" ht="13.7" customHeight="1" x14ac:dyDescent="0.15">
      <c r="D146" s="119"/>
      <c r="E146" s="121"/>
      <c r="F146" s="121"/>
      <c r="G146" s="121"/>
      <c r="H146" s="123"/>
      <c r="I146" s="104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6"/>
      <c r="Y146" s="110"/>
      <c r="Z146" s="125"/>
      <c r="AA146" s="88"/>
      <c r="AB146" s="89"/>
      <c r="AC146" s="89"/>
      <c r="AD146" s="127"/>
      <c r="AE146" s="129"/>
    </row>
    <row r="147" spans="4:31" ht="13.7" customHeight="1" x14ac:dyDescent="0.15">
      <c r="D147" s="119"/>
      <c r="E147" s="121"/>
      <c r="F147" s="121"/>
      <c r="G147" s="121"/>
      <c r="H147" s="123"/>
      <c r="I147" s="104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6"/>
      <c r="Y147" s="90"/>
      <c r="Z147" s="125"/>
      <c r="AA147" s="90"/>
      <c r="AB147" s="91"/>
      <c r="AC147" s="91"/>
      <c r="AD147" s="127"/>
      <c r="AE147" s="129"/>
    </row>
    <row r="148" spans="4:31" ht="13.7" customHeight="1" x14ac:dyDescent="0.15">
      <c r="D148" s="119"/>
      <c r="E148" s="121"/>
      <c r="F148" s="121"/>
      <c r="G148" s="121"/>
      <c r="H148" s="123"/>
      <c r="I148" s="104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6"/>
      <c r="Y148" s="110"/>
      <c r="Z148" s="125"/>
      <c r="AA148" s="88"/>
      <c r="AB148" s="89"/>
      <c r="AC148" s="89"/>
      <c r="AD148" s="127"/>
      <c r="AE148" s="129"/>
    </row>
    <row r="149" spans="4:31" ht="13.7" customHeight="1" x14ac:dyDescent="0.15">
      <c r="D149" s="120"/>
      <c r="E149" s="122"/>
      <c r="F149" s="122"/>
      <c r="G149" s="122"/>
      <c r="H149" s="124"/>
      <c r="I149" s="107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8"/>
      <c r="W149" s="108"/>
      <c r="X149" s="109"/>
      <c r="Y149" s="92"/>
      <c r="Z149" s="126"/>
      <c r="AA149" s="92"/>
      <c r="AB149" s="93"/>
      <c r="AC149" s="93"/>
      <c r="AD149" s="128"/>
      <c r="AE149" s="130"/>
    </row>
    <row r="150" spans="4:31" ht="13.7" customHeight="1" x14ac:dyDescent="0.15">
      <c r="D150" s="119"/>
      <c r="E150" s="121"/>
      <c r="F150" s="121"/>
      <c r="G150" s="121"/>
      <c r="H150" s="123"/>
      <c r="I150" s="104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6"/>
      <c r="Y150" s="110"/>
      <c r="Z150" s="125"/>
      <c r="AA150" s="88"/>
      <c r="AB150" s="89"/>
      <c r="AC150" s="89"/>
      <c r="AD150" s="127"/>
      <c r="AE150" s="129"/>
    </row>
    <row r="151" spans="4:31" ht="13.7" customHeight="1" x14ac:dyDescent="0.15">
      <c r="D151" s="119"/>
      <c r="E151" s="121"/>
      <c r="F151" s="121"/>
      <c r="G151" s="121"/>
      <c r="H151" s="123"/>
      <c r="I151" s="104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6"/>
      <c r="Y151" s="90"/>
      <c r="Z151" s="125"/>
      <c r="AA151" s="90"/>
      <c r="AB151" s="91"/>
      <c r="AC151" s="91"/>
      <c r="AD151" s="127"/>
      <c r="AE151" s="129"/>
    </row>
    <row r="152" spans="4:31" ht="13.7" customHeight="1" x14ac:dyDescent="0.15">
      <c r="D152" s="119"/>
      <c r="E152" s="121"/>
      <c r="F152" s="121"/>
      <c r="G152" s="121"/>
      <c r="H152" s="123"/>
      <c r="I152" s="104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6"/>
      <c r="Y152" s="110"/>
      <c r="Z152" s="125"/>
      <c r="AA152" s="88"/>
      <c r="AB152" s="89"/>
      <c r="AC152" s="89"/>
      <c r="AD152" s="127"/>
      <c r="AE152" s="129"/>
    </row>
    <row r="153" spans="4:31" ht="13.7" customHeight="1" x14ac:dyDescent="0.15">
      <c r="D153" s="119"/>
      <c r="E153" s="121"/>
      <c r="F153" s="121"/>
      <c r="G153" s="121"/>
      <c r="H153" s="123"/>
      <c r="I153" s="104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6"/>
      <c r="Y153" s="90"/>
      <c r="Z153" s="125"/>
      <c r="AA153" s="90"/>
      <c r="AB153" s="91"/>
      <c r="AC153" s="91"/>
      <c r="AD153" s="127"/>
      <c r="AE153" s="129"/>
    </row>
    <row r="154" spans="4:31" ht="13.7" customHeight="1" x14ac:dyDescent="0.15">
      <c r="D154" s="119"/>
      <c r="E154" s="121"/>
      <c r="F154" s="121"/>
      <c r="G154" s="121"/>
      <c r="H154" s="123"/>
      <c r="I154" s="104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6"/>
      <c r="Y154" s="110"/>
      <c r="Z154" s="125"/>
      <c r="AA154" s="88"/>
      <c r="AB154" s="89"/>
      <c r="AC154" s="89"/>
      <c r="AD154" s="127"/>
      <c r="AE154" s="129"/>
    </row>
    <row r="155" spans="4:31" ht="13.7" customHeight="1" x14ac:dyDescent="0.15">
      <c r="D155" s="119"/>
      <c r="E155" s="121"/>
      <c r="F155" s="121"/>
      <c r="G155" s="121"/>
      <c r="H155" s="123"/>
      <c r="I155" s="104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6"/>
      <c r="Y155" s="90"/>
      <c r="Z155" s="125"/>
      <c r="AA155" s="90"/>
      <c r="AB155" s="91"/>
      <c r="AC155" s="91"/>
      <c r="AD155" s="127"/>
      <c r="AE155" s="129"/>
    </row>
    <row r="156" spans="4:31" ht="13.7" customHeight="1" x14ac:dyDescent="0.15">
      <c r="D156" s="119"/>
      <c r="E156" s="121"/>
      <c r="F156" s="121"/>
      <c r="G156" s="121"/>
      <c r="H156" s="123"/>
      <c r="I156" s="104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6"/>
      <c r="Y156" s="110"/>
      <c r="Z156" s="125"/>
      <c r="AA156" s="88"/>
      <c r="AB156" s="89"/>
      <c r="AC156" s="89"/>
      <c r="AD156" s="127"/>
      <c r="AE156" s="129"/>
    </row>
    <row r="157" spans="4:31" ht="13.7" customHeight="1" x14ac:dyDescent="0.15">
      <c r="D157" s="119"/>
      <c r="E157" s="121"/>
      <c r="F157" s="121"/>
      <c r="G157" s="121"/>
      <c r="H157" s="123"/>
      <c r="I157" s="104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6"/>
      <c r="Y157" s="90"/>
      <c r="Z157" s="125"/>
      <c r="AA157" s="90"/>
      <c r="AB157" s="91"/>
      <c r="AC157" s="91"/>
      <c r="AD157" s="127"/>
      <c r="AE157" s="129"/>
    </row>
    <row r="158" spans="4:31" ht="13.7" customHeight="1" x14ac:dyDescent="0.15">
      <c r="D158" s="119"/>
      <c r="E158" s="121"/>
      <c r="F158" s="121"/>
      <c r="G158" s="121"/>
      <c r="H158" s="123"/>
      <c r="I158" s="104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6"/>
      <c r="Y158" s="110"/>
      <c r="Z158" s="125"/>
      <c r="AA158" s="88"/>
      <c r="AB158" s="89"/>
      <c r="AC158" s="89"/>
      <c r="AD158" s="127"/>
      <c r="AE158" s="129"/>
    </row>
    <row r="159" spans="4:31" ht="13.7" customHeight="1" x14ac:dyDescent="0.15">
      <c r="D159" s="119"/>
      <c r="E159" s="121"/>
      <c r="F159" s="121"/>
      <c r="G159" s="121"/>
      <c r="H159" s="123"/>
      <c r="I159" s="104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6"/>
      <c r="Y159" s="90"/>
      <c r="Z159" s="125"/>
      <c r="AA159" s="90"/>
      <c r="AB159" s="91"/>
      <c r="AC159" s="91"/>
      <c r="AD159" s="127"/>
      <c r="AE159" s="129"/>
    </row>
    <row r="160" spans="4:31" ht="13.7" customHeight="1" x14ac:dyDescent="0.15">
      <c r="D160" s="119"/>
      <c r="E160" s="121"/>
      <c r="F160" s="121"/>
      <c r="G160" s="121"/>
      <c r="H160" s="123"/>
      <c r="I160" s="104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6"/>
      <c r="Y160" s="110"/>
      <c r="Z160" s="125"/>
      <c r="AA160" s="88"/>
      <c r="AB160" s="89"/>
      <c r="AC160" s="89"/>
      <c r="AD160" s="127"/>
      <c r="AE160" s="129"/>
    </row>
    <row r="161" spans="4:31" ht="13.7" customHeight="1" x14ac:dyDescent="0.15">
      <c r="D161" s="119"/>
      <c r="E161" s="121"/>
      <c r="F161" s="121"/>
      <c r="G161" s="121"/>
      <c r="H161" s="123"/>
      <c r="I161" s="104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6"/>
      <c r="Y161" s="90"/>
      <c r="Z161" s="125"/>
      <c r="AA161" s="90"/>
      <c r="AB161" s="91"/>
      <c r="AC161" s="91"/>
      <c r="AD161" s="127"/>
      <c r="AE161" s="129"/>
    </row>
    <row r="162" spans="4:31" ht="13.7" customHeight="1" x14ac:dyDescent="0.15">
      <c r="D162" s="119"/>
      <c r="E162" s="121"/>
      <c r="F162" s="121"/>
      <c r="G162" s="121"/>
      <c r="H162" s="123"/>
      <c r="I162" s="104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6"/>
      <c r="Y162" s="110"/>
      <c r="Z162" s="125"/>
      <c r="AA162" s="88"/>
      <c r="AB162" s="89"/>
      <c r="AC162" s="89"/>
      <c r="AD162" s="127"/>
      <c r="AE162" s="129"/>
    </row>
    <row r="163" spans="4:31" ht="13.7" customHeight="1" x14ac:dyDescent="0.15">
      <c r="D163" s="119"/>
      <c r="E163" s="121"/>
      <c r="F163" s="121"/>
      <c r="G163" s="121"/>
      <c r="H163" s="123"/>
      <c r="I163" s="104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6"/>
      <c r="Y163" s="90"/>
      <c r="Z163" s="125"/>
      <c r="AA163" s="90"/>
      <c r="AB163" s="91"/>
      <c r="AC163" s="91"/>
      <c r="AD163" s="127"/>
      <c r="AE163" s="129"/>
    </row>
    <row r="164" spans="4:31" ht="13.7" customHeight="1" x14ac:dyDescent="0.15">
      <c r="D164" s="119"/>
      <c r="E164" s="121"/>
      <c r="F164" s="121"/>
      <c r="G164" s="121"/>
      <c r="H164" s="123"/>
      <c r="I164" s="104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6"/>
      <c r="Y164" s="110"/>
      <c r="Z164" s="125"/>
      <c r="AA164" s="88"/>
      <c r="AB164" s="89"/>
      <c r="AC164" s="89"/>
      <c r="AD164" s="127"/>
      <c r="AE164" s="129"/>
    </row>
    <row r="165" spans="4:31" ht="13.7" customHeight="1" x14ac:dyDescent="0.15">
      <c r="D165" s="119"/>
      <c r="E165" s="121"/>
      <c r="F165" s="121"/>
      <c r="G165" s="121"/>
      <c r="H165" s="123"/>
      <c r="I165" s="104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6"/>
      <c r="Y165" s="90"/>
      <c r="Z165" s="125"/>
      <c r="AA165" s="90"/>
      <c r="AB165" s="91"/>
      <c r="AC165" s="91"/>
      <c r="AD165" s="127"/>
      <c r="AE165" s="129"/>
    </row>
    <row r="166" spans="4:31" ht="13.7" customHeight="1" x14ac:dyDescent="0.15">
      <c r="D166" s="119"/>
      <c r="E166" s="121"/>
      <c r="F166" s="121"/>
      <c r="G166" s="121"/>
      <c r="H166" s="123"/>
      <c r="I166" s="104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6"/>
      <c r="Y166" s="110"/>
      <c r="Z166" s="125"/>
      <c r="AA166" s="88"/>
      <c r="AB166" s="89"/>
      <c r="AC166" s="89"/>
      <c r="AD166" s="127"/>
      <c r="AE166" s="129"/>
    </row>
    <row r="167" spans="4:31" ht="13.7" customHeight="1" x14ac:dyDescent="0.15">
      <c r="D167" s="119"/>
      <c r="E167" s="121"/>
      <c r="F167" s="121"/>
      <c r="G167" s="121"/>
      <c r="H167" s="123"/>
      <c r="I167" s="104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6"/>
      <c r="Y167" s="90"/>
      <c r="Z167" s="125"/>
      <c r="AA167" s="90"/>
      <c r="AB167" s="91"/>
      <c r="AC167" s="91"/>
      <c r="AD167" s="127"/>
      <c r="AE167" s="129"/>
    </row>
    <row r="168" spans="4:31" ht="13.7" customHeight="1" x14ac:dyDescent="0.15">
      <c r="D168" s="119"/>
      <c r="E168" s="121"/>
      <c r="F168" s="121"/>
      <c r="G168" s="121"/>
      <c r="H168" s="123"/>
      <c r="I168" s="104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6"/>
      <c r="Y168" s="110"/>
      <c r="Z168" s="125"/>
      <c r="AA168" s="88"/>
      <c r="AB168" s="89"/>
      <c r="AC168" s="89"/>
      <c r="AD168" s="127"/>
      <c r="AE168" s="129"/>
    </row>
    <row r="169" spans="4:31" ht="13.7" customHeight="1" x14ac:dyDescent="0.15">
      <c r="D169" s="119"/>
      <c r="E169" s="121"/>
      <c r="F169" s="121"/>
      <c r="G169" s="121"/>
      <c r="H169" s="123"/>
      <c r="I169" s="104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6"/>
      <c r="Y169" s="90"/>
      <c r="Z169" s="125"/>
      <c r="AA169" s="90"/>
      <c r="AB169" s="91"/>
      <c r="AC169" s="91"/>
      <c r="AD169" s="127"/>
      <c r="AE169" s="129"/>
    </row>
    <row r="170" spans="4:31" ht="13.7" customHeight="1" x14ac:dyDescent="0.15">
      <c r="D170" s="119"/>
      <c r="E170" s="121"/>
      <c r="F170" s="121"/>
      <c r="G170" s="121"/>
      <c r="H170" s="123"/>
      <c r="I170" s="104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6"/>
      <c r="Y170" s="110"/>
      <c r="Z170" s="125"/>
      <c r="AA170" s="88"/>
      <c r="AB170" s="89"/>
      <c r="AC170" s="89"/>
      <c r="AD170" s="127"/>
      <c r="AE170" s="129"/>
    </row>
    <row r="171" spans="4:31" ht="13.7" customHeight="1" x14ac:dyDescent="0.15">
      <c r="D171" s="119"/>
      <c r="E171" s="121"/>
      <c r="F171" s="121"/>
      <c r="G171" s="121"/>
      <c r="H171" s="123"/>
      <c r="I171" s="104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6"/>
      <c r="Y171" s="90"/>
      <c r="Z171" s="125"/>
      <c r="AA171" s="90"/>
      <c r="AB171" s="91"/>
      <c r="AC171" s="91"/>
      <c r="AD171" s="127"/>
      <c r="AE171" s="129"/>
    </row>
    <row r="172" spans="4:31" ht="13.7" customHeight="1" x14ac:dyDescent="0.15">
      <c r="D172" s="119"/>
      <c r="E172" s="121"/>
      <c r="F172" s="121"/>
      <c r="G172" s="121"/>
      <c r="H172" s="123"/>
      <c r="I172" s="104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6"/>
      <c r="Y172" s="110"/>
      <c r="Z172" s="125"/>
      <c r="AA172" s="88"/>
      <c r="AB172" s="89"/>
      <c r="AC172" s="89"/>
      <c r="AD172" s="127"/>
      <c r="AE172" s="129"/>
    </row>
    <row r="173" spans="4:31" ht="13.7" customHeight="1" x14ac:dyDescent="0.15">
      <c r="D173" s="119"/>
      <c r="E173" s="121"/>
      <c r="F173" s="121"/>
      <c r="G173" s="121"/>
      <c r="H173" s="123"/>
      <c r="I173" s="104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6"/>
      <c r="Y173" s="90"/>
      <c r="Z173" s="125"/>
      <c r="AA173" s="90"/>
      <c r="AB173" s="91"/>
      <c r="AC173" s="91"/>
      <c r="AD173" s="127"/>
      <c r="AE173" s="129"/>
    </row>
    <row r="174" spans="4:31" ht="13.7" customHeight="1" x14ac:dyDescent="0.15">
      <c r="D174" s="119"/>
      <c r="E174" s="121"/>
      <c r="F174" s="121"/>
      <c r="G174" s="121"/>
      <c r="H174" s="123"/>
      <c r="I174" s="104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6"/>
      <c r="Y174" s="110"/>
      <c r="Z174" s="125"/>
      <c r="AA174" s="88"/>
      <c r="AB174" s="89"/>
      <c r="AC174" s="89"/>
      <c r="AD174" s="127"/>
      <c r="AE174" s="129"/>
    </row>
    <row r="175" spans="4:31" ht="13.7" customHeight="1" x14ac:dyDescent="0.15">
      <c r="D175" s="119"/>
      <c r="E175" s="121"/>
      <c r="F175" s="121"/>
      <c r="G175" s="121"/>
      <c r="H175" s="123"/>
      <c r="I175" s="104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6"/>
      <c r="Y175" s="90"/>
      <c r="Z175" s="125"/>
      <c r="AA175" s="90"/>
      <c r="AB175" s="91"/>
      <c r="AC175" s="91"/>
      <c r="AD175" s="127"/>
      <c r="AE175" s="129"/>
    </row>
    <row r="176" spans="4:31" ht="13.7" customHeight="1" x14ac:dyDescent="0.15">
      <c r="D176" s="119"/>
      <c r="E176" s="121"/>
      <c r="F176" s="121"/>
      <c r="G176" s="121"/>
      <c r="H176" s="123"/>
      <c r="I176" s="104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6"/>
      <c r="Y176" s="110"/>
      <c r="Z176" s="125"/>
      <c r="AA176" s="88"/>
      <c r="AB176" s="89"/>
      <c r="AC176" s="89"/>
      <c r="AD176" s="127"/>
      <c r="AE176" s="129"/>
    </row>
    <row r="177" spans="4:31" ht="13.7" customHeight="1" x14ac:dyDescent="0.15">
      <c r="D177" s="119"/>
      <c r="E177" s="121"/>
      <c r="F177" s="121"/>
      <c r="G177" s="121"/>
      <c r="H177" s="123"/>
      <c r="I177" s="104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6"/>
      <c r="Y177" s="90"/>
      <c r="Z177" s="125"/>
      <c r="AA177" s="90"/>
      <c r="AB177" s="91"/>
      <c r="AC177" s="91"/>
      <c r="AD177" s="127"/>
      <c r="AE177" s="129"/>
    </row>
    <row r="178" spans="4:31" ht="13.7" customHeight="1" x14ac:dyDescent="0.15">
      <c r="D178" s="119"/>
      <c r="E178" s="121"/>
      <c r="F178" s="121"/>
      <c r="G178" s="121"/>
      <c r="H178" s="123"/>
      <c r="I178" s="104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6"/>
      <c r="Y178" s="110"/>
      <c r="Z178" s="125"/>
      <c r="AA178" s="88"/>
      <c r="AB178" s="89"/>
      <c r="AC178" s="89"/>
      <c r="AD178" s="127"/>
      <c r="AE178" s="129"/>
    </row>
    <row r="179" spans="4:31" ht="13.7" customHeight="1" x14ac:dyDescent="0.15">
      <c r="D179" s="119"/>
      <c r="E179" s="121"/>
      <c r="F179" s="121"/>
      <c r="G179" s="121"/>
      <c r="H179" s="123"/>
      <c r="I179" s="104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6"/>
      <c r="Y179" s="90"/>
      <c r="Z179" s="125"/>
      <c r="AA179" s="90"/>
      <c r="AB179" s="91"/>
      <c r="AC179" s="91"/>
      <c r="AD179" s="127"/>
      <c r="AE179" s="129"/>
    </row>
    <row r="180" spans="4:31" ht="13.7" customHeight="1" x14ac:dyDescent="0.15">
      <c r="D180" s="119"/>
      <c r="E180" s="121"/>
      <c r="F180" s="121"/>
      <c r="G180" s="121"/>
      <c r="H180" s="123"/>
      <c r="I180" s="104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6"/>
      <c r="Y180" s="110"/>
      <c r="Z180" s="125"/>
      <c r="AA180" s="88"/>
      <c r="AB180" s="89"/>
      <c r="AC180" s="89"/>
      <c r="AD180" s="127"/>
      <c r="AE180" s="129"/>
    </row>
    <row r="181" spans="4:31" ht="13.7" customHeight="1" x14ac:dyDescent="0.15">
      <c r="D181" s="119"/>
      <c r="E181" s="121"/>
      <c r="F181" s="121"/>
      <c r="G181" s="121"/>
      <c r="H181" s="123"/>
      <c r="I181" s="104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6"/>
      <c r="Y181" s="90"/>
      <c r="Z181" s="125"/>
      <c r="AA181" s="90"/>
      <c r="AB181" s="91"/>
      <c r="AC181" s="91"/>
      <c r="AD181" s="127"/>
      <c r="AE181" s="129"/>
    </row>
    <row r="182" spans="4:31" ht="13.7" customHeight="1" x14ac:dyDescent="0.15">
      <c r="D182" s="119"/>
      <c r="E182" s="121"/>
      <c r="F182" s="121"/>
      <c r="G182" s="121"/>
      <c r="H182" s="123"/>
      <c r="I182" s="104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6"/>
      <c r="Y182" s="110"/>
      <c r="Z182" s="125"/>
      <c r="AA182" s="88"/>
      <c r="AB182" s="89"/>
      <c r="AC182" s="89"/>
      <c r="AD182" s="127"/>
      <c r="AE182" s="129"/>
    </row>
    <row r="183" spans="4:31" ht="13.7" customHeight="1" x14ac:dyDescent="0.15">
      <c r="D183" s="119"/>
      <c r="E183" s="121"/>
      <c r="F183" s="121"/>
      <c r="G183" s="121"/>
      <c r="H183" s="123"/>
      <c r="I183" s="104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6"/>
      <c r="Y183" s="90"/>
      <c r="Z183" s="125"/>
      <c r="AA183" s="90"/>
      <c r="AB183" s="91"/>
      <c r="AC183" s="91"/>
      <c r="AD183" s="127"/>
      <c r="AE183" s="129"/>
    </row>
    <row r="184" spans="4:31" ht="13.7" customHeight="1" x14ac:dyDescent="0.15">
      <c r="D184" s="119"/>
      <c r="E184" s="121"/>
      <c r="F184" s="121"/>
      <c r="G184" s="121"/>
      <c r="H184" s="123"/>
      <c r="I184" s="104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6"/>
      <c r="Y184" s="110"/>
      <c r="Z184" s="125"/>
      <c r="AA184" s="88"/>
      <c r="AB184" s="89"/>
      <c r="AC184" s="89"/>
      <c r="AD184" s="127"/>
      <c r="AE184" s="129"/>
    </row>
    <row r="185" spans="4:31" ht="13.7" customHeight="1" x14ac:dyDescent="0.15">
      <c r="D185" s="119"/>
      <c r="E185" s="121"/>
      <c r="F185" s="121"/>
      <c r="G185" s="121"/>
      <c r="H185" s="123"/>
      <c r="I185" s="104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6"/>
      <c r="Y185" s="90"/>
      <c r="Z185" s="125"/>
      <c r="AA185" s="90"/>
      <c r="AB185" s="91"/>
      <c r="AC185" s="91"/>
      <c r="AD185" s="127"/>
      <c r="AE185" s="129"/>
    </row>
    <row r="186" spans="4:31" ht="13.7" customHeight="1" x14ac:dyDescent="0.15">
      <c r="D186" s="119"/>
      <c r="E186" s="121"/>
      <c r="F186" s="121"/>
      <c r="G186" s="121"/>
      <c r="H186" s="123"/>
      <c r="I186" s="104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6"/>
      <c r="Y186" s="110"/>
      <c r="Z186" s="125"/>
      <c r="AA186" s="88"/>
      <c r="AB186" s="89"/>
      <c r="AC186" s="89"/>
      <c r="AD186" s="127"/>
      <c r="AE186" s="129"/>
    </row>
    <row r="187" spans="4:31" ht="13.7" customHeight="1" x14ac:dyDescent="0.15">
      <c r="D187" s="119"/>
      <c r="E187" s="121"/>
      <c r="F187" s="121"/>
      <c r="G187" s="121"/>
      <c r="H187" s="123"/>
      <c r="I187" s="104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6"/>
      <c r="Y187" s="90"/>
      <c r="Z187" s="125"/>
      <c r="AA187" s="90"/>
      <c r="AB187" s="91"/>
      <c r="AC187" s="91"/>
      <c r="AD187" s="127"/>
      <c r="AE187" s="129"/>
    </row>
    <row r="188" spans="4:31" ht="13.7" customHeight="1" x14ac:dyDescent="0.15">
      <c r="D188" s="119"/>
      <c r="E188" s="121"/>
      <c r="F188" s="121"/>
      <c r="G188" s="121"/>
      <c r="H188" s="123"/>
      <c r="I188" s="104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6"/>
      <c r="Y188" s="110"/>
      <c r="Z188" s="125"/>
      <c r="AA188" s="88"/>
      <c r="AB188" s="89"/>
      <c r="AC188" s="89"/>
      <c r="AD188" s="127"/>
      <c r="AE188" s="129"/>
    </row>
    <row r="189" spans="4:31" ht="13.7" customHeight="1" x14ac:dyDescent="0.15">
      <c r="D189" s="119"/>
      <c r="E189" s="121"/>
      <c r="F189" s="121"/>
      <c r="G189" s="121"/>
      <c r="H189" s="123"/>
      <c r="I189" s="104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6"/>
      <c r="Y189" s="90"/>
      <c r="Z189" s="125"/>
      <c r="AA189" s="90"/>
      <c r="AB189" s="91"/>
      <c r="AC189" s="91"/>
      <c r="AD189" s="127"/>
      <c r="AE189" s="129"/>
    </row>
    <row r="190" spans="4:31" ht="13.7" customHeight="1" x14ac:dyDescent="0.15">
      <c r="D190" s="119"/>
      <c r="E190" s="121"/>
      <c r="F190" s="121"/>
      <c r="G190" s="121"/>
      <c r="H190" s="123"/>
      <c r="I190" s="104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6"/>
      <c r="Y190" s="110"/>
      <c r="Z190" s="125"/>
      <c r="AA190" s="88"/>
      <c r="AB190" s="89"/>
      <c r="AC190" s="89"/>
      <c r="AD190" s="127"/>
      <c r="AE190" s="129"/>
    </row>
    <row r="191" spans="4:31" ht="13.7" customHeight="1" x14ac:dyDescent="0.15">
      <c r="D191" s="119"/>
      <c r="E191" s="121"/>
      <c r="F191" s="121"/>
      <c r="G191" s="121"/>
      <c r="H191" s="123"/>
      <c r="I191" s="104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6"/>
      <c r="Y191" s="90"/>
      <c r="Z191" s="125"/>
      <c r="AA191" s="90"/>
      <c r="AB191" s="91"/>
      <c r="AC191" s="91"/>
      <c r="AD191" s="127"/>
      <c r="AE191" s="129"/>
    </row>
    <row r="192" spans="4:31" ht="13.7" customHeight="1" x14ac:dyDescent="0.15">
      <c r="D192" s="119"/>
      <c r="E192" s="121"/>
      <c r="F192" s="121"/>
      <c r="G192" s="121"/>
      <c r="H192" s="123"/>
      <c r="I192" s="104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6"/>
      <c r="Y192" s="110"/>
      <c r="Z192" s="125"/>
      <c r="AA192" s="88"/>
      <c r="AB192" s="89"/>
      <c r="AC192" s="89"/>
      <c r="AD192" s="127"/>
      <c r="AE192" s="129"/>
    </row>
    <row r="193" spans="4:31" ht="13.7" customHeight="1" x14ac:dyDescent="0.15">
      <c r="D193" s="120"/>
      <c r="E193" s="122"/>
      <c r="F193" s="122"/>
      <c r="G193" s="122"/>
      <c r="H193" s="124"/>
      <c r="I193" s="107"/>
      <c r="J193" s="108"/>
      <c r="K193" s="108"/>
      <c r="L193" s="108"/>
      <c r="M193" s="108"/>
      <c r="N193" s="108"/>
      <c r="O193" s="108"/>
      <c r="P193" s="108"/>
      <c r="Q193" s="108"/>
      <c r="R193" s="108"/>
      <c r="S193" s="108"/>
      <c r="T193" s="108"/>
      <c r="U193" s="108"/>
      <c r="V193" s="108"/>
      <c r="W193" s="108"/>
      <c r="X193" s="109"/>
      <c r="Y193" s="92"/>
      <c r="Z193" s="126"/>
      <c r="AA193" s="92"/>
      <c r="AB193" s="93"/>
      <c r="AC193" s="93"/>
      <c r="AD193" s="128"/>
      <c r="AE193" s="130"/>
    </row>
    <row r="194" spans="4:31" ht="13.7" customHeight="1" x14ac:dyDescent="0.15">
      <c r="D194" s="119"/>
      <c r="E194" s="121"/>
      <c r="F194" s="121"/>
      <c r="G194" s="121"/>
      <c r="H194" s="123"/>
      <c r="I194" s="104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6"/>
      <c r="Y194" s="110"/>
      <c r="Z194" s="125"/>
      <c r="AA194" s="88"/>
      <c r="AB194" s="89"/>
      <c r="AC194" s="89"/>
      <c r="AD194" s="127"/>
      <c r="AE194" s="129"/>
    </row>
    <row r="195" spans="4:31" ht="13.7" customHeight="1" x14ac:dyDescent="0.15">
      <c r="D195" s="119"/>
      <c r="E195" s="121"/>
      <c r="F195" s="121"/>
      <c r="G195" s="121"/>
      <c r="H195" s="123"/>
      <c r="I195" s="104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6"/>
      <c r="Y195" s="90"/>
      <c r="Z195" s="125"/>
      <c r="AA195" s="90"/>
      <c r="AB195" s="91"/>
      <c r="AC195" s="91"/>
      <c r="AD195" s="127"/>
      <c r="AE195" s="129"/>
    </row>
    <row r="196" spans="4:31" ht="13.7" customHeight="1" x14ac:dyDescent="0.15">
      <c r="D196" s="119"/>
      <c r="E196" s="121"/>
      <c r="F196" s="121"/>
      <c r="G196" s="121"/>
      <c r="H196" s="123"/>
      <c r="I196" s="104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6"/>
      <c r="Y196" s="110"/>
      <c r="Z196" s="125"/>
      <c r="AA196" s="88"/>
      <c r="AB196" s="89"/>
      <c r="AC196" s="89"/>
      <c r="AD196" s="127"/>
      <c r="AE196" s="129"/>
    </row>
    <row r="197" spans="4:31" ht="13.7" customHeight="1" x14ac:dyDescent="0.15">
      <c r="D197" s="119"/>
      <c r="E197" s="121"/>
      <c r="F197" s="121"/>
      <c r="G197" s="121"/>
      <c r="H197" s="123"/>
      <c r="I197" s="104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6"/>
      <c r="Y197" s="90"/>
      <c r="Z197" s="125"/>
      <c r="AA197" s="90"/>
      <c r="AB197" s="91"/>
      <c r="AC197" s="91"/>
      <c r="AD197" s="127"/>
      <c r="AE197" s="129"/>
    </row>
    <row r="198" spans="4:31" ht="13.7" customHeight="1" x14ac:dyDescent="0.15">
      <c r="D198" s="119"/>
      <c r="E198" s="121"/>
      <c r="F198" s="121"/>
      <c r="G198" s="121"/>
      <c r="H198" s="123"/>
      <c r="I198" s="104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6"/>
      <c r="Y198" s="110"/>
      <c r="Z198" s="125"/>
      <c r="AA198" s="88"/>
      <c r="AB198" s="89"/>
      <c r="AC198" s="89"/>
      <c r="AD198" s="127"/>
      <c r="AE198" s="129"/>
    </row>
    <row r="199" spans="4:31" ht="13.7" customHeight="1" x14ac:dyDescent="0.15">
      <c r="D199" s="119"/>
      <c r="E199" s="121"/>
      <c r="F199" s="121"/>
      <c r="G199" s="121"/>
      <c r="H199" s="123"/>
      <c r="I199" s="104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6"/>
      <c r="Y199" s="90"/>
      <c r="Z199" s="125"/>
      <c r="AA199" s="90"/>
      <c r="AB199" s="91"/>
      <c r="AC199" s="91"/>
      <c r="AD199" s="127"/>
      <c r="AE199" s="129"/>
    </row>
    <row r="200" spans="4:31" ht="13.7" customHeight="1" x14ac:dyDescent="0.15">
      <c r="D200" s="119"/>
      <c r="E200" s="121"/>
      <c r="F200" s="121"/>
      <c r="G200" s="121"/>
      <c r="H200" s="123"/>
      <c r="I200" s="104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6"/>
      <c r="Y200" s="110"/>
      <c r="Z200" s="125"/>
      <c r="AA200" s="88"/>
      <c r="AB200" s="89"/>
      <c r="AC200" s="89"/>
      <c r="AD200" s="127"/>
      <c r="AE200" s="129"/>
    </row>
    <row r="201" spans="4:31" ht="13.7" customHeight="1" x14ac:dyDescent="0.15">
      <c r="D201" s="119"/>
      <c r="E201" s="121"/>
      <c r="F201" s="121"/>
      <c r="G201" s="121"/>
      <c r="H201" s="123"/>
      <c r="I201" s="104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6"/>
      <c r="Y201" s="90"/>
      <c r="Z201" s="125"/>
      <c r="AA201" s="90"/>
      <c r="AB201" s="91"/>
      <c r="AC201" s="91"/>
      <c r="AD201" s="127"/>
      <c r="AE201" s="129"/>
    </row>
    <row r="202" spans="4:31" ht="13.7" customHeight="1" x14ac:dyDescent="0.15">
      <c r="D202" s="119"/>
      <c r="E202" s="121"/>
      <c r="F202" s="121"/>
      <c r="G202" s="121"/>
      <c r="H202" s="123"/>
      <c r="I202" s="104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6"/>
      <c r="Y202" s="110"/>
      <c r="Z202" s="125"/>
      <c r="AA202" s="88"/>
      <c r="AB202" s="89"/>
      <c r="AC202" s="89"/>
      <c r="AD202" s="127"/>
      <c r="AE202" s="129"/>
    </row>
    <row r="203" spans="4:31" ht="13.7" customHeight="1" x14ac:dyDescent="0.15">
      <c r="D203" s="119"/>
      <c r="E203" s="121"/>
      <c r="F203" s="121"/>
      <c r="G203" s="121"/>
      <c r="H203" s="123"/>
      <c r="I203" s="104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6"/>
      <c r="Y203" s="90"/>
      <c r="Z203" s="125"/>
      <c r="AA203" s="90"/>
      <c r="AB203" s="91"/>
      <c r="AC203" s="91"/>
      <c r="AD203" s="127"/>
      <c r="AE203" s="129"/>
    </row>
    <row r="204" spans="4:31" ht="13.7" customHeight="1" x14ac:dyDescent="0.15">
      <c r="D204" s="119"/>
      <c r="E204" s="121"/>
      <c r="F204" s="121"/>
      <c r="G204" s="121"/>
      <c r="H204" s="123"/>
      <c r="I204" s="104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6"/>
      <c r="Y204" s="110"/>
      <c r="Z204" s="125"/>
      <c r="AA204" s="88"/>
      <c r="AB204" s="89"/>
      <c r="AC204" s="89"/>
      <c r="AD204" s="127"/>
      <c r="AE204" s="129"/>
    </row>
    <row r="205" spans="4:31" ht="13.7" customHeight="1" x14ac:dyDescent="0.15">
      <c r="D205" s="119"/>
      <c r="E205" s="121"/>
      <c r="F205" s="121"/>
      <c r="G205" s="121"/>
      <c r="H205" s="123"/>
      <c r="I205" s="104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6"/>
      <c r="Y205" s="90"/>
      <c r="Z205" s="125"/>
      <c r="AA205" s="90"/>
      <c r="AB205" s="91"/>
      <c r="AC205" s="91"/>
      <c r="AD205" s="127"/>
      <c r="AE205" s="129"/>
    </row>
    <row r="206" spans="4:31" ht="13.7" customHeight="1" x14ac:dyDescent="0.15">
      <c r="D206" s="119"/>
      <c r="E206" s="121"/>
      <c r="F206" s="121"/>
      <c r="G206" s="121"/>
      <c r="H206" s="123"/>
      <c r="I206" s="104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6"/>
      <c r="Y206" s="110"/>
      <c r="Z206" s="125"/>
      <c r="AA206" s="88"/>
      <c r="AB206" s="89"/>
      <c r="AC206" s="89"/>
      <c r="AD206" s="127"/>
      <c r="AE206" s="129"/>
    </row>
    <row r="207" spans="4:31" ht="13.7" customHeight="1" x14ac:dyDescent="0.15">
      <c r="D207" s="119"/>
      <c r="E207" s="121"/>
      <c r="F207" s="121"/>
      <c r="G207" s="121"/>
      <c r="H207" s="123"/>
      <c r="I207" s="104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6"/>
      <c r="Y207" s="90"/>
      <c r="Z207" s="125"/>
      <c r="AA207" s="90"/>
      <c r="AB207" s="91"/>
      <c r="AC207" s="91"/>
      <c r="AD207" s="127"/>
      <c r="AE207" s="129"/>
    </row>
    <row r="208" spans="4:31" ht="13.7" customHeight="1" x14ac:dyDescent="0.15">
      <c r="D208" s="119"/>
      <c r="E208" s="121"/>
      <c r="F208" s="121"/>
      <c r="G208" s="121"/>
      <c r="H208" s="123"/>
      <c r="I208" s="104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6"/>
      <c r="Y208" s="110"/>
      <c r="Z208" s="125"/>
      <c r="AA208" s="88"/>
      <c r="AB208" s="89"/>
      <c r="AC208" s="89"/>
      <c r="AD208" s="127"/>
      <c r="AE208" s="129"/>
    </row>
    <row r="209" spans="4:31" ht="13.7" customHeight="1" x14ac:dyDescent="0.15">
      <c r="D209" s="119"/>
      <c r="E209" s="121"/>
      <c r="F209" s="121"/>
      <c r="G209" s="121"/>
      <c r="H209" s="123"/>
      <c r="I209" s="104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6"/>
      <c r="Y209" s="90"/>
      <c r="Z209" s="125"/>
      <c r="AA209" s="90"/>
      <c r="AB209" s="91"/>
      <c r="AC209" s="91"/>
      <c r="AD209" s="127"/>
      <c r="AE209" s="129"/>
    </row>
    <row r="210" spans="4:31" ht="13.7" customHeight="1" x14ac:dyDescent="0.15">
      <c r="D210" s="119"/>
      <c r="E210" s="121"/>
      <c r="F210" s="121"/>
      <c r="G210" s="121"/>
      <c r="H210" s="123"/>
      <c r="I210" s="104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6"/>
      <c r="Y210" s="110"/>
      <c r="Z210" s="125"/>
      <c r="AA210" s="88"/>
      <c r="AB210" s="89"/>
      <c r="AC210" s="89"/>
      <c r="AD210" s="127"/>
      <c r="AE210" s="129"/>
    </row>
    <row r="211" spans="4:31" ht="13.7" customHeight="1" x14ac:dyDescent="0.15">
      <c r="D211" s="119"/>
      <c r="E211" s="121"/>
      <c r="F211" s="121"/>
      <c r="G211" s="121"/>
      <c r="H211" s="123"/>
      <c r="I211" s="104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6"/>
      <c r="Y211" s="90"/>
      <c r="Z211" s="125"/>
      <c r="AA211" s="90"/>
      <c r="AB211" s="91"/>
      <c r="AC211" s="91"/>
      <c r="AD211" s="127"/>
      <c r="AE211" s="129"/>
    </row>
    <row r="212" spans="4:31" ht="13.7" customHeight="1" x14ac:dyDescent="0.15">
      <c r="D212" s="119"/>
      <c r="E212" s="121"/>
      <c r="F212" s="121"/>
      <c r="G212" s="121"/>
      <c r="H212" s="123"/>
      <c r="I212" s="104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6"/>
      <c r="Y212" s="110"/>
      <c r="Z212" s="125"/>
      <c r="AA212" s="88"/>
      <c r="AB212" s="89"/>
      <c r="AC212" s="89"/>
      <c r="AD212" s="127"/>
      <c r="AE212" s="129"/>
    </row>
    <row r="213" spans="4:31" ht="13.7" customHeight="1" x14ac:dyDescent="0.15">
      <c r="D213" s="119"/>
      <c r="E213" s="121"/>
      <c r="F213" s="121"/>
      <c r="G213" s="121"/>
      <c r="H213" s="123"/>
      <c r="I213" s="104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6"/>
      <c r="Y213" s="90"/>
      <c r="Z213" s="125"/>
      <c r="AA213" s="90"/>
      <c r="AB213" s="91"/>
      <c r="AC213" s="91"/>
      <c r="AD213" s="127"/>
      <c r="AE213" s="129"/>
    </row>
    <row r="214" spans="4:31" ht="13.7" customHeight="1" x14ac:dyDescent="0.15">
      <c r="D214" s="119"/>
      <c r="E214" s="121"/>
      <c r="F214" s="121"/>
      <c r="G214" s="121"/>
      <c r="H214" s="123"/>
      <c r="I214" s="104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6"/>
      <c r="Y214" s="110"/>
      <c r="Z214" s="125"/>
      <c r="AA214" s="88"/>
      <c r="AB214" s="89"/>
      <c r="AC214" s="89"/>
      <c r="AD214" s="127"/>
      <c r="AE214" s="129"/>
    </row>
    <row r="215" spans="4:31" ht="13.7" customHeight="1" x14ac:dyDescent="0.15">
      <c r="D215" s="119"/>
      <c r="E215" s="121"/>
      <c r="F215" s="121"/>
      <c r="G215" s="121"/>
      <c r="H215" s="123"/>
      <c r="I215" s="104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6"/>
      <c r="Y215" s="90"/>
      <c r="Z215" s="125"/>
      <c r="AA215" s="90"/>
      <c r="AB215" s="91"/>
      <c r="AC215" s="91"/>
      <c r="AD215" s="127"/>
      <c r="AE215" s="129"/>
    </row>
    <row r="216" spans="4:31" ht="13.7" customHeight="1" x14ac:dyDescent="0.15">
      <c r="D216" s="119"/>
      <c r="E216" s="121"/>
      <c r="F216" s="121"/>
      <c r="G216" s="121"/>
      <c r="H216" s="123"/>
      <c r="I216" s="104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6"/>
      <c r="Y216" s="110"/>
      <c r="Z216" s="125"/>
      <c r="AA216" s="88"/>
      <c r="AB216" s="89"/>
      <c r="AC216" s="89"/>
      <c r="AD216" s="127"/>
      <c r="AE216" s="129"/>
    </row>
    <row r="217" spans="4:31" ht="13.7" customHeight="1" x14ac:dyDescent="0.15">
      <c r="D217" s="119"/>
      <c r="E217" s="121"/>
      <c r="F217" s="121"/>
      <c r="G217" s="121"/>
      <c r="H217" s="123"/>
      <c r="I217" s="104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6"/>
      <c r="Y217" s="90"/>
      <c r="Z217" s="125"/>
      <c r="AA217" s="90"/>
      <c r="AB217" s="91"/>
      <c r="AC217" s="91"/>
      <c r="AD217" s="127"/>
      <c r="AE217" s="129"/>
    </row>
    <row r="218" spans="4:31" ht="13.7" customHeight="1" x14ac:dyDescent="0.15">
      <c r="D218" s="119"/>
      <c r="E218" s="121"/>
      <c r="F218" s="121"/>
      <c r="G218" s="121"/>
      <c r="H218" s="123"/>
      <c r="I218" s="104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6"/>
      <c r="Y218" s="110"/>
      <c r="Z218" s="125"/>
      <c r="AA218" s="88"/>
      <c r="AB218" s="89"/>
      <c r="AC218" s="89"/>
      <c r="AD218" s="127"/>
      <c r="AE218" s="129"/>
    </row>
    <row r="219" spans="4:31" ht="13.7" customHeight="1" x14ac:dyDescent="0.15">
      <c r="D219" s="119"/>
      <c r="E219" s="121"/>
      <c r="F219" s="121"/>
      <c r="G219" s="121"/>
      <c r="H219" s="123"/>
      <c r="I219" s="104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6"/>
      <c r="Y219" s="90"/>
      <c r="Z219" s="125"/>
      <c r="AA219" s="90"/>
      <c r="AB219" s="91"/>
      <c r="AC219" s="91"/>
      <c r="AD219" s="127"/>
      <c r="AE219" s="129"/>
    </row>
    <row r="220" spans="4:31" ht="13.7" customHeight="1" x14ac:dyDescent="0.15">
      <c r="D220" s="119"/>
      <c r="E220" s="121"/>
      <c r="F220" s="121"/>
      <c r="G220" s="121"/>
      <c r="H220" s="123"/>
      <c r="I220" s="104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6"/>
      <c r="Y220" s="110"/>
      <c r="Z220" s="125"/>
      <c r="AA220" s="88"/>
      <c r="AB220" s="89"/>
      <c r="AC220" s="89"/>
      <c r="AD220" s="127"/>
      <c r="AE220" s="129"/>
    </row>
    <row r="221" spans="4:31" ht="13.7" customHeight="1" x14ac:dyDescent="0.15">
      <c r="D221" s="119"/>
      <c r="E221" s="121"/>
      <c r="F221" s="121"/>
      <c r="G221" s="121"/>
      <c r="H221" s="123"/>
      <c r="I221" s="104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6"/>
      <c r="Y221" s="90"/>
      <c r="Z221" s="125"/>
      <c r="AA221" s="90"/>
      <c r="AB221" s="91"/>
      <c r="AC221" s="91"/>
      <c r="AD221" s="127"/>
      <c r="AE221" s="129"/>
    </row>
    <row r="222" spans="4:31" ht="13.7" customHeight="1" x14ac:dyDescent="0.15">
      <c r="D222" s="119"/>
      <c r="E222" s="121"/>
      <c r="F222" s="121"/>
      <c r="G222" s="121"/>
      <c r="H222" s="123"/>
      <c r="I222" s="104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6"/>
      <c r="Y222" s="110"/>
      <c r="Z222" s="125"/>
      <c r="AA222" s="88"/>
      <c r="AB222" s="89"/>
      <c r="AC222" s="89"/>
      <c r="AD222" s="127"/>
      <c r="AE222" s="129"/>
    </row>
    <row r="223" spans="4:31" ht="13.7" customHeight="1" x14ac:dyDescent="0.15">
      <c r="D223" s="119"/>
      <c r="E223" s="121"/>
      <c r="F223" s="121"/>
      <c r="G223" s="121"/>
      <c r="H223" s="123"/>
      <c r="I223" s="104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6"/>
      <c r="Y223" s="90"/>
      <c r="Z223" s="125"/>
      <c r="AA223" s="90"/>
      <c r="AB223" s="91"/>
      <c r="AC223" s="91"/>
      <c r="AD223" s="127"/>
      <c r="AE223" s="129"/>
    </row>
    <row r="224" spans="4:31" ht="13.7" customHeight="1" x14ac:dyDescent="0.15">
      <c r="D224" s="119"/>
      <c r="E224" s="121"/>
      <c r="F224" s="121"/>
      <c r="G224" s="121"/>
      <c r="H224" s="123"/>
      <c r="I224" s="104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6"/>
      <c r="Y224" s="110"/>
      <c r="Z224" s="125"/>
      <c r="AA224" s="88"/>
      <c r="AB224" s="89"/>
      <c r="AC224" s="89"/>
      <c r="AD224" s="127"/>
      <c r="AE224" s="129"/>
    </row>
    <row r="225" spans="4:31" ht="13.7" customHeight="1" x14ac:dyDescent="0.15">
      <c r="D225" s="119"/>
      <c r="E225" s="121"/>
      <c r="F225" s="121"/>
      <c r="G225" s="121"/>
      <c r="H225" s="123"/>
      <c r="I225" s="104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6"/>
      <c r="Y225" s="90"/>
      <c r="Z225" s="125"/>
      <c r="AA225" s="90"/>
      <c r="AB225" s="91"/>
      <c r="AC225" s="91"/>
      <c r="AD225" s="127"/>
      <c r="AE225" s="129"/>
    </row>
    <row r="226" spans="4:31" ht="13.7" customHeight="1" x14ac:dyDescent="0.15">
      <c r="D226" s="119"/>
      <c r="E226" s="121"/>
      <c r="F226" s="121"/>
      <c r="G226" s="121"/>
      <c r="H226" s="123"/>
      <c r="I226" s="104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6"/>
      <c r="Y226" s="110"/>
      <c r="Z226" s="125"/>
      <c r="AA226" s="88"/>
      <c r="AB226" s="89"/>
      <c r="AC226" s="89"/>
      <c r="AD226" s="127"/>
      <c r="AE226" s="129"/>
    </row>
    <row r="227" spans="4:31" ht="13.7" customHeight="1" x14ac:dyDescent="0.15">
      <c r="D227" s="119"/>
      <c r="E227" s="121"/>
      <c r="F227" s="121"/>
      <c r="G227" s="121"/>
      <c r="H227" s="123"/>
      <c r="I227" s="104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6"/>
      <c r="Y227" s="90"/>
      <c r="Z227" s="125"/>
      <c r="AA227" s="90"/>
      <c r="AB227" s="91"/>
      <c r="AC227" s="91"/>
      <c r="AD227" s="127"/>
      <c r="AE227" s="129"/>
    </row>
    <row r="228" spans="4:31" ht="13.7" customHeight="1" x14ac:dyDescent="0.15">
      <c r="D228" s="119"/>
      <c r="E228" s="121"/>
      <c r="F228" s="121"/>
      <c r="G228" s="121"/>
      <c r="H228" s="123"/>
      <c r="I228" s="104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6"/>
      <c r="Y228" s="110"/>
      <c r="Z228" s="125"/>
      <c r="AA228" s="88"/>
      <c r="AB228" s="89"/>
      <c r="AC228" s="89"/>
      <c r="AD228" s="127"/>
      <c r="AE228" s="129"/>
    </row>
    <row r="229" spans="4:31" ht="13.7" customHeight="1" x14ac:dyDescent="0.15">
      <c r="D229" s="119"/>
      <c r="E229" s="121"/>
      <c r="F229" s="121"/>
      <c r="G229" s="121"/>
      <c r="H229" s="123"/>
      <c r="I229" s="104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6"/>
      <c r="Y229" s="90"/>
      <c r="Z229" s="125"/>
      <c r="AA229" s="90"/>
      <c r="AB229" s="91"/>
      <c r="AC229" s="91"/>
      <c r="AD229" s="127"/>
      <c r="AE229" s="129"/>
    </row>
    <row r="230" spans="4:31" ht="13.7" customHeight="1" x14ac:dyDescent="0.15">
      <c r="D230" s="119"/>
      <c r="E230" s="121"/>
      <c r="F230" s="121"/>
      <c r="G230" s="121"/>
      <c r="H230" s="123"/>
      <c r="I230" s="104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6"/>
      <c r="Y230" s="110"/>
      <c r="Z230" s="125"/>
      <c r="AA230" s="88"/>
      <c r="AB230" s="89"/>
      <c r="AC230" s="89"/>
      <c r="AD230" s="127"/>
      <c r="AE230" s="129"/>
    </row>
    <row r="231" spans="4:31" ht="13.7" customHeight="1" x14ac:dyDescent="0.15">
      <c r="D231" s="119"/>
      <c r="E231" s="121"/>
      <c r="F231" s="121"/>
      <c r="G231" s="121"/>
      <c r="H231" s="123"/>
      <c r="I231" s="104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6"/>
      <c r="Y231" s="90"/>
      <c r="Z231" s="125"/>
      <c r="AA231" s="90"/>
      <c r="AB231" s="91"/>
      <c r="AC231" s="91"/>
      <c r="AD231" s="127"/>
      <c r="AE231" s="129"/>
    </row>
    <row r="232" spans="4:31" ht="13.7" customHeight="1" x14ac:dyDescent="0.15">
      <c r="D232" s="119"/>
      <c r="E232" s="121"/>
      <c r="F232" s="121"/>
      <c r="G232" s="121"/>
      <c r="H232" s="123"/>
      <c r="I232" s="104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6"/>
      <c r="Y232" s="110"/>
      <c r="Z232" s="125"/>
      <c r="AA232" s="88"/>
      <c r="AB232" s="89"/>
      <c r="AC232" s="89"/>
      <c r="AD232" s="127"/>
      <c r="AE232" s="129"/>
    </row>
    <row r="233" spans="4:31" ht="13.7" customHeight="1" x14ac:dyDescent="0.15">
      <c r="D233" s="119"/>
      <c r="E233" s="121"/>
      <c r="F233" s="121"/>
      <c r="G233" s="121"/>
      <c r="H233" s="123"/>
      <c r="I233" s="104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6"/>
      <c r="Y233" s="90"/>
      <c r="Z233" s="125"/>
      <c r="AA233" s="90"/>
      <c r="AB233" s="91"/>
      <c r="AC233" s="91"/>
      <c r="AD233" s="127"/>
      <c r="AE233" s="129"/>
    </row>
    <row r="234" spans="4:31" ht="13.7" customHeight="1" x14ac:dyDescent="0.15">
      <c r="D234" s="119"/>
      <c r="E234" s="121"/>
      <c r="F234" s="121"/>
      <c r="G234" s="121"/>
      <c r="H234" s="123"/>
      <c r="I234" s="104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6"/>
      <c r="Y234" s="110"/>
      <c r="Z234" s="125"/>
      <c r="AA234" s="88"/>
      <c r="AB234" s="89"/>
      <c r="AC234" s="89"/>
      <c r="AD234" s="127"/>
      <c r="AE234" s="129"/>
    </row>
    <row r="235" spans="4:31" ht="13.7" customHeight="1" x14ac:dyDescent="0.15">
      <c r="D235" s="119"/>
      <c r="E235" s="121"/>
      <c r="F235" s="121"/>
      <c r="G235" s="121"/>
      <c r="H235" s="123"/>
      <c r="I235" s="104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6"/>
      <c r="Y235" s="90"/>
      <c r="Z235" s="125"/>
      <c r="AA235" s="90"/>
      <c r="AB235" s="91"/>
      <c r="AC235" s="91"/>
      <c r="AD235" s="127"/>
      <c r="AE235" s="129"/>
    </row>
    <row r="236" spans="4:31" ht="13.7" customHeight="1" x14ac:dyDescent="0.15">
      <c r="D236" s="119"/>
      <c r="E236" s="121"/>
      <c r="F236" s="121"/>
      <c r="G236" s="121"/>
      <c r="H236" s="123"/>
      <c r="I236" s="104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6"/>
      <c r="Y236" s="110"/>
      <c r="Z236" s="125"/>
      <c r="AA236" s="88"/>
      <c r="AB236" s="89"/>
      <c r="AC236" s="89"/>
      <c r="AD236" s="127"/>
      <c r="AE236" s="129"/>
    </row>
    <row r="237" spans="4:31" ht="13.7" customHeight="1" x14ac:dyDescent="0.15">
      <c r="D237" s="120"/>
      <c r="E237" s="122"/>
      <c r="F237" s="122"/>
      <c r="G237" s="122"/>
      <c r="H237" s="124"/>
      <c r="I237" s="107"/>
      <c r="J237" s="108"/>
      <c r="K237" s="108"/>
      <c r="L237" s="108"/>
      <c r="M237" s="108"/>
      <c r="N237" s="108"/>
      <c r="O237" s="108"/>
      <c r="P237" s="108"/>
      <c r="Q237" s="108"/>
      <c r="R237" s="108"/>
      <c r="S237" s="108"/>
      <c r="T237" s="108"/>
      <c r="U237" s="108"/>
      <c r="V237" s="108"/>
      <c r="W237" s="108"/>
      <c r="X237" s="109"/>
      <c r="Y237" s="92"/>
      <c r="Z237" s="126"/>
      <c r="AA237" s="92"/>
      <c r="AB237" s="93"/>
      <c r="AC237" s="93"/>
      <c r="AD237" s="128"/>
      <c r="AE237" s="130"/>
    </row>
  </sheetData>
  <sheetProtection sheet="1" objects="1" scenarios="1" selectLockedCells="1"/>
  <mergeCells count="930">
    <mergeCell ref="H104:H105"/>
    <mergeCell ref="Z104:Z105"/>
    <mergeCell ref="H102:H103"/>
    <mergeCell ref="Z102:Z103"/>
    <mergeCell ref="AD102:AD103"/>
    <mergeCell ref="AE102:AE103"/>
    <mergeCell ref="H98:H99"/>
    <mergeCell ref="Z98:Z99"/>
    <mergeCell ref="D104:D105"/>
    <mergeCell ref="E104:E105"/>
    <mergeCell ref="F104:F105"/>
    <mergeCell ref="G104:G105"/>
    <mergeCell ref="AD104:AD105"/>
    <mergeCell ref="AE104:AE105"/>
    <mergeCell ref="AD100:AD101"/>
    <mergeCell ref="AE100:AE101"/>
    <mergeCell ref="D100:D101"/>
    <mergeCell ref="E100:E101"/>
    <mergeCell ref="F100:F101"/>
    <mergeCell ref="G100:G101"/>
    <mergeCell ref="H100:H101"/>
    <mergeCell ref="Z100:Z101"/>
    <mergeCell ref="D98:D99"/>
    <mergeCell ref="E98:E99"/>
    <mergeCell ref="F98:F99"/>
    <mergeCell ref="G98:G99"/>
    <mergeCell ref="AD98:AD99"/>
    <mergeCell ref="AE98:AE99"/>
    <mergeCell ref="D96:D97"/>
    <mergeCell ref="E96:E97"/>
    <mergeCell ref="D102:D103"/>
    <mergeCell ref="E102:E103"/>
    <mergeCell ref="F102:F103"/>
    <mergeCell ref="G102:G103"/>
    <mergeCell ref="H96:H97"/>
    <mergeCell ref="Z96:Z97"/>
    <mergeCell ref="AD92:AD93"/>
    <mergeCell ref="AE92:AE93"/>
    <mergeCell ref="AD94:AD95"/>
    <mergeCell ref="AE94:AE95"/>
    <mergeCell ref="H94:H95"/>
    <mergeCell ref="Z94:Z95"/>
    <mergeCell ref="AD96:AD97"/>
    <mergeCell ref="AE96:AE97"/>
    <mergeCell ref="D94:D95"/>
    <mergeCell ref="E94:E95"/>
    <mergeCell ref="F94:F95"/>
    <mergeCell ref="G94:G95"/>
    <mergeCell ref="D92:D93"/>
    <mergeCell ref="E92:E93"/>
    <mergeCell ref="F92:F93"/>
    <mergeCell ref="G92:G93"/>
    <mergeCell ref="F96:F97"/>
    <mergeCell ref="G96:G97"/>
    <mergeCell ref="H92:H93"/>
    <mergeCell ref="Z92:Z93"/>
    <mergeCell ref="AE88:AE89"/>
    <mergeCell ref="D90:D91"/>
    <mergeCell ref="E90:E91"/>
    <mergeCell ref="F90:F91"/>
    <mergeCell ref="G90:G91"/>
    <mergeCell ref="AD90:AD91"/>
    <mergeCell ref="AE90:AE91"/>
    <mergeCell ref="H90:H91"/>
    <mergeCell ref="Z90:Z91"/>
    <mergeCell ref="D88:D89"/>
    <mergeCell ref="E88:E89"/>
    <mergeCell ref="F88:F89"/>
    <mergeCell ref="G88:G89"/>
    <mergeCell ref="H88:H89"/>
    <mergeCell ref="Z88:Z89"/>
    <mergeCell ref="AD88:AD89"/>
    <mergeCell ref="D86:D87"/>
    <mergeCell ref="E86:E87"/>
    <mergeCell ref="F86:F87"/>
    <mergeCell ref="G86:G87"/>
    <mergeCell ref="AD86:AD87"/>
    <mergeCell ref="AE86:AE87"/>
    <mergeCell ref="D82:D83"/>
    <mergeCell ref="E82:E83"/>
    <mergeCell ref="F82:F83"/>
    <mergeCell ref="G82:G83"/>
    <mergeCell ref="AD82:AD83"/>
    <mergeCell ref="AE82:AE83"/>
    <mergeCell ref="D84:D85"/>
    <mergeCell ref="E84:E85"/>
    <mergeCell ref="F84:F85"/>
    <mergeCell ref="G84:G85"/>
    <mergeCell ref="H80:H81"/>
    <mergeCell ref="Z80:Z81"/>
    <mergeCell ref="AD76:AD77"/>
    <mergeCell ref="H86:H87"/>
    <mergeCell ref="Z86:Z87"/>
    <mergeCell ref="H84:H85"/>
    <mergeCell ref="Z84:Z85"/>
    <mergeCell ref="AD84:AD85"/>
    <mergeCell ref="AE76:AE77"/>
    <mergeCell ref="AD78:AD79"/>
    <mergeCell ref="AE78:AE79"/>
    <mergeCell ref="H78:H79"/>
    <mergeCell ref="Z78:Z79"/>
    <mergeCell ref="AD80:AD81"/>
    <mergeCell ref="AE80:AE81"/>
    <mergeCell ref="H76:H77"/>
    <mergeCell ref="Z76:Z77"/>
    <mergeCell ref="AE84:AE85"/>
    <mergeCell ref="H82:H83"/>
    <mergeCell ref="Z82:Z83"/>
    <mergeCell ref="D78:D79"/>
    <mergeCell ref="E78:E79"/>
    <mergeCell ref="F78:F79"/>
    <mergeCell ref="G78:G79"/>
    <mergeCell ref="D76:D77"/>
    <mergeCell ref="E76:E77"/>
    <mergeCell ref="F76:F77"/>
    <mergeCell ref="G76:G77"/>
    <mergeCell ref="F80:F81"/>
    <mergeCell ref="G80:G81"/>
    <mergeCell ref="D80:D81"/>
    <mergeCell ref="E80:E81"/>
    <mergeCell ref="AE72:AE73"/>
    <mergeCell ref="D74:D75"/>
    <mergeCell ref="E74:E75"/>
    <mergeCell ref="F74:F75"/>
    <mergeCell ref="G74:G75"/>
    <mergeCell ref="AD74:AD75"/>
    <mergeCell ref="AE74:AE75"/>
    <mergeCell ref="H74:H75"/>
    <mergeCell ref="Z74:Z75"/>
    <mergeCell ref="D72:D73"/>
    <mergeCell ref="E72:E73"/>
    <mergeCell ref="F72:F73"/>
    <mergeCell ref="G72:G73"/>
    <mergeCell ref="H72:H73"/>
    <mergeCell ref="Z72:Z73"/>
    <mergeCell ref="AD72:AD73"/>
    <mergeCell ref="AE68:AE69"/>
    <mergeCell ref="H66:H67"/>
    <mergeCell ref="Z66:Z67"/>
    <mergeCell ref="D70:D71"/>
    <mergeCell ref="E70:E71"/>
    <mergeCell ref="F70:F71"/>
    <mergeCell ref="G70:G71"/>
    <mergeCell ref="AD70:AD71"/>
    <mergeCell ref="AE70:AE71"/>
    <mergeCell ref="D68:D69"/>
    <mergeCell ref="E68:E69"/>
    <mergeCell ref="F68:F69"/>
    <mergeCell ref="G68:G69"/>
    <mergeCell ref="H70:H71"/>
    <mergeCell ref="Z70:Z71"/>
    <mergeCell ref="H68:H69"/>
    <mergeCell ref="Z68:Z69"/>
    <mergeCell ref="AD68:AD69"/>
    <mergeCell ref="AE64:AE65"/>
    <mergeCell ref="D66:D67"/>
    <mergeCell ref="E66:E67"/>
    <mergeCell ref="F66:F67"/>
    <mergeCell ref="G66:G67"/>
    <mergeCell ref="AD66:AD67"/>
    <mergeCell ref="AE66:AE67"/>
    <mergeCell ref="D64:D65"/>
    <mergeCell ref="E64:E65"/>
    <mergeCell ref="F64:F65"/>
    <mergeCell ref="G64:G65"/>
    <mergeCell ref="H64:H65"/>
    <mergeCell ref="Z64:Z65"/>
    <mergeCell ref="D62:D63"/>
    <mergeCell ref="E62:E63"/>
    <mergeCell ref="F62:F63"/>
    <mergeCell ref="G62:G63"/>
    <mergeCell ref="AD64:AD65"/>
    <mergeCell ref="E6:G7"/>
    <mergeCell ref="AB6:AB7"/>
    <mergeCell ref="Y6:Z6"/>
    <mergeCell ref="Y7:Z7"/>
    <mergeCell ref="AA6:AA7"/>
    <mergeCell ref="AD48:AD49"/>
    <mergeCell ref="AD62:AD63"/>
    <mergeCell ref="D56:D57"/>
    <mergeCell ref="E56:E57"/>
    <mergeCell ref="D54:D55"/>
    <mergeCell ref="E54:E55"/>
    <mergeCell ref="H48:H49"/>
    <mergeCell ref="F50:F51"/>
    <mergeCell ref="G50:G51"/>
    <mergeCell ref="E50:E51"/>
    <mergeCell ref="Z58:Z59"/>
    <mergeCell ref="H54:H55"/>
    <mergeCell ref="Z54:Z55"/>
    <mergeCell ref="H58:H59"/>
    <mergeCell ref="AE62:AE63"/>
    <mergeCell ref="H62:H63"/>
    <mergeCell ref="Z62:Z63"/>
    <mergeCell ref="AB8:AB13"/>
    <mergeCell ref="AC8:AC13"/>
    <mergeCell ref="AB14:AB19"/>
    <mergeCell ref="AC14:AC19"/>
    <mergeCell ref="Z52:Z53"/>
    <mergeCell ref="Z60:Z61"/>
    <mergeCell ref="AE50:AE51"/>
    <mergeCell ref="AD40:AD41"/>
    <mergeCell ref="AE40:AE41"/>
    <mergeCell ref="AD42:AD43"/>
    <mergeCell ref="AE42:AE43"/>
    <mergeCell ref="AE48:AE49"/>
    <mergeCell ref="AD52:AD53"/>
    <mergeCell ref="AE52:AE53"/>
    <mergeCell ref="AD60:AD61"/>
    <mergeCell ref="AE60:AE61"/>
    <mergeCell ref="AD54:AD55"/>
    <mergeCell ref="AE54:AE55"/>
    <mergeCell ref="AD56:AD57"/>
    <mergeCell ref="AE56:AE57"/>
    <mergeCell ref="AD58:AD59"/>
    <mergeCell ref="AE58:AE59"/>
    <mergeCell ref="AE38:AE39"/>
    <mergeCell ref="AD44:AD45"/>
    <mergeCell ref="AE44:AE45"/>
    <mergeCell ref="AD46:AD47"/>
    <mergeCell ref="AE46:AE47"/>
    <mergeCell ref="AD28:AD29"/>
    <mergeCell ref="AE28:AE29"/>
    <mergeCell ref="AD30:AD31"/>
    <mergeCell ref="AE30:AE31"/>
    <mergeCell ref="AD32:AD33"/>
    <mergeCell ref="AE32:AE33"/>
    <mergeCell ref="AD34:AD35"/>
    <mergeCell ref="AE34:AE35"/>
    <mergeCell ref="AD36:AD37"/>
    <mergeCell ref="AE36:AE37"/>
    <mergeCell ref="AE20:AE21"/>
    <mergeCell ref="Z22:Z23"/>
    <mergeCell ref="Z24:Z25"/>
    <mergeCell ref="Z26:Z27"/>
    <mergeCell ref="AD26:AD27"/>
    <mergeCell ref="AE22:AE23"/>
    <mergeCell ref="Z28:Z29"/>
    <mergeCell ref="Z30:Z31"/>
    <mergeCell ref="Z32:Z33"/>
    <mergeCell ref="Z20:Z21"/>
    <mergeCell ref="H56:H57"/>
    <mergeCell ref="Z56:Z57"/>
    <mergeCell ref="AD24:AD25"/>
    <mergeCell ref="F52:F53"/>
    <mergeCell ref="G52:G53"/>
    <mergeCell ref="H52:H53"/>
    <mergeCell ref="H46:H47"/>
    <mergeCell ref="H44:H45"/>
    <mergeCell ref="Z36:Z37"/>
    <mergeCell ref="Z38:Z39"/>
    <mergeCell ref="Z34:Z35"/>
    <mergeCell ref="F54:F55"/>
    <mergeCell ref="G54:G55"/>
    <mergeCell ref="Z40:Z41"/>
    <mergeCell ref="Z42:Z43"/>
    <mergeCell ref="H42:H43"/>
    <mergeCell ref="Z48:Z49"/>
    <mergeCell ref="Z50:Z51"/>
    <mergeCell ref="AD38:AD39"/>
    <mergeCell ref="AD50:AD51"/>
    <mergeCell ref="Z44:Z45"/>
    <mergeCell ref="Z46:Z47"/>
    <mergeCell ref="H38:H39"/>
    <mergeCell ref="H34:H35"/>
    <mergeCell ref="AC6:AE7"/>
    <mergeCell ref="AE24:AE25"/>
    <mergeCell ref="AE8:AE19"/>
    <mergeCell ref="AE26:AE27"/>
    <mergeCell ref="AD22:AD23"/>
    <mergeCell ref="D42:D43"/>
    <mergeCell ref="H60:H61"/>
    <mergeCell ref="D60:D61"/>
    <mergeCell ref="E60:E61"/>
    <mergeCell ref="F60:F61"/>
    <mergeCell ref="G60:G61"/>
    <mergeCell ref="H50:H51"/>
    <mergeCell ref="D52:D53"/>
    <mergeCell ref="E52:E53"/>
    <mergeCell ref="D58:D59"/>
    <mergeCell ref="E58:E59"/>
    <mergeCell ref="F58:F59"/>
    <mergeCell ref="G58:G59"/>
    <mergeCell ref="D50:D51"/>
    <mergeCell ref="D6:D7"/>
    <mergeCell ref="H6:V7"/>
    <mergeCell ref="G48:G49"/>
    <mergeCell ref="F56:F57"/>
    <mergeCell ref="G56:G57"/>
    <mergeCell ref="E42:E43"/>
    <mergeCell ref="F42:F43"/>
    <mergeCell ref="G42:G43"/>
    <mergeCell ref="D48:D49"/>
    <mergeCell ref="E48:E49"/>
    <mergeCell ref="F48:F49"/>
    <mergeCell ref="D46:D47"/>
    <mergeCell ref="G46:G47"/>
    <mergeCell ref="D44:D45"/>
    <mergeCell ref="E44:E45"/>
    <mergeCell ref="F44:F45"/>
    <mergeCell ref="G44:G45"/>
    <mergeCell ref="E46:E47"/>
    <mergeCell ref="F46:F47"/>
    <mergeCell ref="D40:D41"/>
    <mergeCell ref="E40:E41"/>
    <mergeCell ref="F40:F41"/>
    <mergeCell ref="G40:G41"/>
    <mergeCell ref="H40:H41"/>
    <mergeCell ref="D38:D39"/>
    <mergeCell ref="E38:E39"/>
    <mergeCell ref="F38:F39"/>
    <mergeCell ref="G38:G39"/>
    <mergeCell ref="D36:D37"/>
    <mergeCell ref="E36:E37"/>
    <mergeCell ref="F36:F37"/>
    <mergeCell ref="G36:G37"/>
    <mergeCell ref="H36:H37"/>
    <mergeCell ref="D34:D35"/>
    <mergeCell ref="E34:E35"/>
    <mergeCell ref="F34:F35"/>
    <mergeCell ref="G34:G35"/>
    <mergeCell ref="H30:H31"/>
    <mergeCell ref="D32:D33"/>
    <mergeCell ref="E32:E33"/>
    <mergeCell ref="F32:F33"/>
    <mergeCell ref="G32:G33"/>
    <mergeCell ref="H32:H33"/>
    <mergeCell ref="D30:D31"/>
    <mergeCell ref="E30:E31"/>
    <mergeCell ref="F30:F31"/>
    <mergeCell ref="G30:G31"/>
    <mergeCell ref="D28:D29"/>
    <mergeCell ref="E28:E29"/>
    <mergeCell ref="F28:F29"/>
    <mergeCell ref="G28:G29"/>
    <mergeCell ref="H28:H29"/>
    <mergeCell ref="D26:D27"/>
    <mergeCell ref="E26:E27"/>
    <mergeCell ref="F26:F27"/>
    <mergeCell ref="G26:G27"/>
    <mergeCell ref="E20:E21"/>
    <mergeCell ref="D20:D21"/>
    <mergeCell ref="E8:E19"/>
    <mergeCell ref="K16:K19"/>
    <mergeCell ref="L16:L19"/>
    <mergeCell ref="M16:M19"/>
    <mergeCell ref="N16:N19"/>
    <mergeCell ref="H8:H19"/>
    <mergeCell ref="H26:H27"/>
    <mergeCell ref="H22:H23"/>
    <mergeCell ref="D24:D25"/>
    <mergeCell ref="E24:E25"/>
    <mergeCell ref="F24:F25"/>
    <mergeCell ref="G24:G25"/>
    <mergeCell ref="H24:H25"/>
    <mergeCell ref="D22:D23"/>
    <mergeCell ref="E22:E23"/>
    <mergeCell ref="F22:F23"/>
    <mergeCell ref="G22:G23"/>
    <mergeCell ref="F8:F19"/>
    <mergeCell ref="G8:G19"/>
    <mergeCell ref="M12:M15"/>
    <mergeCell ref="N12:N15"/>
    <mergeCell ref="I16:I19"/>
    <mergeCell ref="J16:J19"/>
    <mergeCell ref="V12:V15"/>
    <mergeCell ref="W12:W15"/>
    <mergeCell ref="D8:D19"/>
    <mergeCell ref="P16:P19"/>
    <mergeCell ref="Q16:Q19"/>
    <mergeCell ref="R16:R19"/>
    <mergeCell ref="Y14:Y19"/>
    <mergeCell ref="Z8:Z19"/>
    <mergeCell ref="S16:S19"/>
    <mergeCell ref="T16:T19"/>
    <mergeCell ref="T12:T15"/>
    <mergeCell ref="K12:K15"/>
    <mergeCell ref="L12:L15"/>
    <mergeCell ref="X12:X15"/>
    <mergeCell ref="Q12:Q15"/>
    <mergeCell ref="R12:R15"/>
    <mergeCell ref="S12:S15"/>
    <mergeCell ref="O12:O15"/>
    <mergeCell ref="P12:P15"/>
    <mergeCell ref="O16:O19"/>
    <mergeCell ref="AE108:AE109"/>
    <mergeCell ref="D106:D107"/>
    <mergeCell ref="E106:E107"/>
    <mergeCell ref="F106:F107"/>
    <mergeCell ref="G106:G107"/>
    <mergeCell ref="H106:H107"/>
    <mergeCell ref="Z106:Z107"/>
    <mergeCell ref="AD106:AD107"/>
    <mergeCell ref="AE106:AE107"/>
    <mergeCell ref="D108:D109"/>
    <mergeCell ref="E108:E109"/>
    <mergeCell ref="F108:F109"/>
    <mergeCell ref="G108:G109"/>
    <mergeCell ref="H108:H109"/>
    <mergeCell ref="Z108:Z109"/>
    <mergeCell ref="AD8:AD19"/>
    <mergeCell ref="H20:H21"/>
    <mergeCell ref="G20:G21"/>
    <mergeCell ref="F20:F21"/>
    <mergeCell ref="AD20:AD21"/>
    <mergeCell ref="AA14:AA19"/>
    <mergeCell ref="Y8:Y13"/>
    <mergeCell ref="D112:D113"/>
    <mergeCell ref="E112:E113"/>
    <mergeCell ref="F112:F113"/>
    <mergeCell ref="G112:G113"/>
    <mergeCell ref="H112:H113"/>
    <mergeCell ref="Z112:Z113"/>
    <mergeCell ref="AD112:AD113"/>
    <mergeCell ref="AD108:AD109"/>
    <mergeCell ref="AA8:AA13"/>
    <mergeCell ref="U16:U19"/>
    <mergeCell ref="V16:V19"/>
    <mergeCell ref="W16:W19"/>
    <mergeCell ref="X16:X19"/>
    <mergeCell ref="U12:U15"/>
    <mergeCell ref="I8:X11"/>
    <mergeCell ref="I12:I15"/>
    <mergeCell ref="J12:J15"/>
    <mergeCell ref="AE112:AE113"/>
    <mergeCell ref="D110:D111"/>
    <mergeCell ref="E110:E111"/>
    <mergeCell ref="F110:F111"/>
    <mergeCell ref="G110:G111"/>
    <mergeCell ref="H110:H111"/>
    <mergeCell ref="Z110:Z111"/>
    <mergeCell ref="AD110:AD111"/>
    <mergeCell ref="AE110:AE111"/>
    <mergeCell ref="D116:D117"/>
    <mergeCell ref="E116:E117"/>
    <mergeCell ref="F116:F117"/>
    <mergeCell ref="G116:G117"/>
    <mergeCell ref="H116:H117"/>
    <mergeCell ref="Z116:Z117"/>
    <mergeCell ref="AD116:AD117"/>
    <mergeCell ref="AE116:AE117"/>
    <mergeCell ref="D114:D115"/>
    <mergeCell ref="E114:E115"/>
    <mergeCell ref="F114:F115"/>
    <mergeCell ref="G114:G115"/>
    <mergeCell ref="H114:H115"/>
    <mergeCell ref="Z114:Z115"/>
    <mergeCell ref="AD114:AD115"/>
    <mergeCell ref="AE114:AE115"/>
    <mergeCell ref="D120:D121"/>
    <mergeCell ref="E120:E121"/>
    <mergeCell ref="F120:F121"/>
    <mergeCell ref="G120:G121"/>
    <mergeCell ref="H120:H121"/>
    <mergeCell ref="Z120:Z121"/>
    <mergeCell ref="AD120:AD121"/>
    <mergeCell ref="AE120:AE121"/>
    <mergeCell ref="D118:D119"/>
    <mergeCell ref="E118:E119"/>
    <mergeCell ref="F118:F119"/>
    <mergeCell ref="G118:G119"/>
    <mergeCell ref="H118:H119"/>
    <mergeCell ref="Z118:Z119"/>
    <mergeCell ref="AD118:AD119"/>
    <mergeCell ref="AE118:AE119"/>
    <mergeCell ref="D124:D125"/>
    <mergeCell ref="E124:E125"/>
    <mergeCell ref="F124:F125"/>
    <mergeCell ref="G124:G125"/>
    <mergeCell ref="H124:H125"/>
    <mergeCell ref="Z124:Z125"/>
    <mergeCell ref="AD124:AD125"/>
    <mergeCell ref="AE124:AE125"/>
    <mergeCell ref="D122:D123"/>
    <mergeCell ref="E122:E123"/>
    <mergeCell ref="F122:F123"/>
    <mergeCell ref="G122:G123"/>
    <mergeCell ref="H122:H123"/>
    <mergeCell ref="Z122:Z123"/>
    <mergeCell ref="AD122:AD123"/>
    <mergeCell ref="AE122:AE123"/>
    <mergeCell ref="D128:D129"/>
    <mergeCell ref="E128:E129"/>
    <mergeCell ref="F128:F129"/>
    <mergeCell ref="G128:G129"/>
    <mergeCell ref="H128:H129"/>
    <mergeCell ref="Z128:Z129"/>
    <mergeCell ref="AD128:AD129"/>
    <mergeCell ref="AE128:AE129"/>
    <mergeCell ref="D126:D127"/>
    <mergeCell ref="E126:E127"/>
    <mergeCell ref="F126:F127"/>
    <mergeCell ref="G126:G127"/>
    <mergeCell ref="H126:H127"/>
    <mergeCell ref="Z126:Z127"/>
    <mergeCell ref="AD126:AD127"/>
    <mergeCell ref="AE126:AE127"/>
    <mergeCell ref="D132:D133"/>
    <mergeCell ref="E132:E133"/>
    <mergeCell ref="F132:F133"/>
    <mergeCell ref="G132:G133"/>
    <mergeCell ref="H132:H133"/>
    <mergeCell ref="Z132:Z133"/>
    <mergeCell ref="AD132:AD133"/>
    <mergeCell ref="AE132:AE133"/>
    <mergeCell ref="D130:D131"/>
    <mergeCell ref="E130:E131"/>
    <mergeCell ref="F130:F131"/>
    <mergeCell ref="G130:G131"/>
    <mergeCell ref="H130:H131"/>
    <mergeCell ref="Z130:Z131"/>
    <mergeCell ref="AD130:AD131"/>
    <mergeCell ref="AE130:AE131"/>
    <mergeCell ref="D136:D137"/>
    <mergeCell ref="E136:E137"/>
    <mergeCell ref="F136:F137"/>
    <mergeCell ref="G136:G137"/>
    <mergeCell ref="H136:H137"/>
    <mergeCell ref="Z136:Z137"/>
    <mergeCell ref="AD136:AD137"/>
    <mergeCell ref="AE136:AE137"/>
    <mergeCell ref="D134:D135"/>
    <mergeCell ref="E134:E135"/>
    <mergeCell ref="F134:F135"/>
    <mergeCell ref="G134:G135"/>
    <mergeCell ref="H134:H135"/>
    <mergeCell ref="Z134:Z135"/>
    <mergeCell ref="AD134:AD135"/>
    <mergeCell ref="AE134:AE135"/>
    <mergeCell ref="D140:D141"/>
    <mergeCell ref="E140:E141"/>
    <mergeCell ref="F140:F141"/>
    <mergeCell ref="G140:G141"/>
    <mergeCell ref="H140:H141"/>
    <mergeCell ref="Z140:Z141"/>
    <mergeCell ref="AD140:AD141"/>
    <mergeCell ref="AE140:AE141"/>
    <mergeCell ref="D138:D139"/>
    <mergeCell ref="E138:E139"/>
    <mergeCell ref="F138:F139"/>
    <mergeCell ref="G138:G139"/>
    <mergeCell ref="H138:H139"/>
    <mergeCell ref="Z138:Z139"/>
    <mergeCell ref="AD138:AD139"/>
    <mergeCell ref="AE138:AE139"/>
    <mergeCell ref="D144:D145"/>
    <mergeCell ref="E144:E145"/>
    <mergeCell ref="F144:F145"/>
    <mergeCell ref="G144:G145"/>
    <mergeCell ref="H144:H145"/>
    <mergeCell ref="Z144:Z145"/>
    <mergeCell ref="AD144:AD145"/>
    <mergeCell ref="AE144:AE145"/>
    <mergeCell ref="D142:D143"/>
    <mergeCell ref="E142:E143"/>
    <mergeCell ref="F142:F143"/>
    <mergeCell ref="G142:G143"/>
    <mergeCell ref="H142:H143"/>
    <mergeCell ref="Z142:Z143"/>
    <mergeCell ref="AD142:AD143"/>
    <mergeCell ref="AE142:AE143"/>
    <mergeCell ref="D148:D149"/>
    <mergeCell ref="E148:E149"/>
    <mergeCell ref="F148:F149"/>
    <mergeCell ref="G148:G149"/>
    <mergeCell ref="H148:H149"/>
    <mergeCell ref="Z148:Z149"/>
    <mergeCell ref="AD148:AD149"/>
    <mergeCell ref="AE148:AE149"/>
    <mergeCell ref="D146:D147"/>
    <mergeCell ref="E146:E147"/>
    <mergeCell ref="F146:F147"/>
    <mergeCell ref="G146:G147"/>
    <mergeCell ref="H146:H147"/>
    <mergeCell ref="Z146:Z147"/>
    <mergeCell ref="AD146:AD147"/>
    <mergeCell ref="AE146:AE147"/>
    <mergeCell ref="D152:D153"/>
    <mergeCell ref="E152:E153"/>
    <mergeCell ref="F152:F153"/>
    <mergeCell ref="G152:G153"/>
    <mergeCell ref="H152:H153"/>
    <mergeCell ref="Z152:Z153"/>
    <mergeCell ref="AD152:AD153"/>
    <mergeCell ref="AE152:AE153"/>
    <mergeCell ref="D150:D151"/>
    <mergeCell ref="E150:E151"/>
    <mergeCell ref="F150:F151"/>
    <mergeCell ref="G150:G151"/>
    <mergeCell ref="H150:H151"/>
    <mergeCell ref="Z150:Z151"/>
    <mergeCell ref="AD150:AD151"/>
    <mergeCell ref="AE150:AE151"/>
    <mergeCell ref="D156:D157"/>
    <mergeCell ref="E156:E157"/>
    <mergeCell ref="F156:F157"/>
    <mergeCell ref="G156:G157"/>
    <mergeCell ref="H156:H157"/>
    <mergeCell ref="Z156:Z157"/>
    <mergeCell ref="AD156:AD157"/>
    <mergeCell ref="AE156:AE157"/>
    <mergeCell ref="D154:D155"/>
    <mergeCell ref="E154:E155"/>
    <mergeCell ref="F154:F155"/>
    <mergeCell ref="G154:G155"/>
    <mergeCell ref="H154:H155"/>
    <mergeCell ref="Z154:Z155"/>
    <mergeCell ref="AD154:AD155"/>
    <mergeCell ref="AE154:AE155"/>
    <mergeCell ref="D160:D161"/>
    <mergeCell ref="E160:E161"/>
    <mergeCell ref="F160:F161"/>
    <mergeCell ref="G160:G161"/>
    <mergeCell ref="H160:H161"/>
    <mergeCell ref="Z160:Z161"/>
    <mergeCell ref="AD160:AD161"/>
    <mergeCell ref="AE160:AE161"/>
    <mergeCell ref="D158:D159"/>
    <mergeCell ref="E158:E159"/>
    <mergeCell ref="F158:F159"/>
    <mergeCell ref="G158:G159"/>
    <mergeCell ref="H158:H159"/>
    <mergeCell ref="Z158:Z159"/>
    <mergeCell ref="AD158:AD159"/>
    <mergeCell ref="AE158:AE159"/>
    <mergeCell ref="D164:D165"/>
    <mergeCell ref="E164:E165"/>
    <mergeCell ref="F164:F165"/>
    <mergeCell ref="G164:G165"/>
    <mergeCell ref="H164:H165"/>
    <mergeCell ref="Z164:Z165"/>
    <mergeCell ref="AD164:AD165"/>
    <mergeCell ref="AE164:AE165"/>
    <mergeCell ref="D162:D163"/>
    <mergeCell ref="E162:E163"/>
    <mergeCell ref="F162:F163"/>
    <mergeCell ref="G162:G163"/>
    <mergeCell ref="H162:H163"/>
    <mergeCell ref="Z162:Z163"/>
    <mergeCell ref="AD162:AD163"/>
    <mergeCell ref="AE162:AE163"/>
    <mergeCell ref="D168:D169"/>
    <mergeCell ref="E168:E169"/>
    <mergeCell ref="F168:F169"/>
    <mergeCell ref="G168:G169"/>
    <mergeCell ref="H168:H169"/>
    <mergeCell ref="Z168:Z169"/>
    <mergeCell ref="AD168:AD169"/>
    <mergeCell ref="AE168:AE169"/>
    <mergeCell ref="D166:D167"/>
    <mergeCell ref="E166:E167"/>
    <mergeCell ref="F166:F167"/>
    <mergeCell ref="G166:G167"/>
    <mergeCell ref="H166:H167"/>
    <mergeCell ref="Z166:Z167"/>
    <mergeCell ref="AD166:AD167"/>
    <mergeCell ref="AE166:AE167"/>
    <mergeCell ref="D172:D173"/>
    <mergeCell ref="E172:E173"/>
    <mergeCell ref="F172:F173"/>
    <mergeCell ref="G172:G173"/>
    <mergeCell ref="H172:H173"/>
    <mergeCell ref="Z172:Z173"/>
    <mergeCell ref="AD172:AD173"/>
    <mergeCell ref="AE172:AE173"/>
    <mergeCell ref="D170:D171"/>
    <mergeCell ref="E170:E171"/>
    <mergeCell ref="F170:F171"/>
    <mergeCell ref="G170:G171"/>
    <mergeCell ref="H170:H171"/>
    <mergeCell ref="Z170:Z171"/>
    <mergeCell ref="AD170:AD171"/>
    <mergeCell ref="AE170:AE171"/>
    <mergeCell ref="D176:D177"/>
    <mergeCell ref="E176:E177"/>
    <mergeCell ref="F176:F177"/>
    <mergeCell ref="G176:G177"/>
    <mergeCell ref="H176:H177"/>
    <mergeCell ref="Z176:Z177"/>
    <mergeCell ref="AD176:AD177"/>
    <mergeCell ref="AE176:AE177"/>
    <mergeCell ref="D174:D175"/>
    <mergeCell ref="E174:E175"/>
    <mergeCell ref="F174:F175"/>
    <mergeCell ref="G174:G175"/>
    <mergeCell ref="H174:H175"/>
    <mergeCell ref="Z174:Z175"/>
    <mergeCell ref="AD174:AD175"/>
    <mergeCell ref="AE174:AE175"/>
    <mergeCell ref="D180:D181"/>
    <mergeCell ref="E180:E181"/>
    <mergeCell ref="F180:F181"/>
    <mergeCell ref="G180:G181"/>
    <mergeCell ref="H180:H181"/>
    <mergeCell ref="Z180:Z181"/>
    <mergeCell ref="AD180:AD181"/>
    <mergeCell ref="AE180:AE181"/>
    <mergeCell ref="D178:D179"/>
    <mergeCell ref="E178:E179"/>
    <mergeCell ref="F178:F179"/>
    <mergeCell ref="G178:G179"/>
    <mergeCell ref="H178:H179"/>
    <mergeCell ref="Z178:Z179"/>
    <mergeCell ref="AD178:AD179"/>
    <mergeCell ref="AE178:AE179"/>
    <mergeCell ref="D184:D185"/>
    <mergeCell ref="E184:E185"/>
    <mergeCell ref="F184:F185"/>
    <mergeCell ref="G184:G185"/>
    <mergeCell ref="H184:H185"/>
    <mergeCell ref="Z184:Z185"/>
    <mergeCell ref="AD184:AD185"/>
    <mergeCell ref="AE184:AE185"/>
    <mergeCell ref="D182:D183"/>
    <mergeCell ref="E182:E183"/>
    <mergeCell ref="F182:F183"/>
    <mergeCell ref="G182:G183"/>
    <mergeCell ref="H182:H183"/>
    <mergeCell ref="Z182:Z183"/>
    <mergeCell ref="AD182:AD183"/>
    <mergeCell ref="AE182:AE183"/>
    <mergeCell ref="D188:D189"/>
    <mergeCell ref="E188:E189"/>
    <mergeCell ref="F188:F189"/>
    <mergeCell ref="G188:G189"/>
    <mergeCell ref="H188:H189"/>
    <mergeCell ref="Z188:Z189"/>
    <mergeCell ref="AD188:AD189"/>
    <mergeCell ref="AE188:AE189"/>
    <mergeCell ref="D186:D187"/>
    <mergeCell ref="E186:E187"/>
    <mergeCell ref="F186:F187"/>
    <mergeCell ref="G186:G187"/>
    <mergeCell ref="H186:H187"/>
    <mergeCell ref="Z186:Z187"/>
    <mergeCell ref="AD186:AD187"/>
    <mergeCell ref="AE186:AE187"/>
    <mergeCell ref="D192:D193"/>
    <mergeCell ref="E192:E193"/>
    <mergeCell ref="F192:F193"/>
    <mergeCell ref="G192:G193"/>
    <mergeCell ref="H192:H193"/>
    <mergeCell ref="Z192:Z193"/>
    <mergeCell ref="AD192:AD193"/>
    <mergeCell ref="AE192:AE193"/>
    <mergeCell ref="D190:D191"/>
    <mergeCell ref="E190:E191"/>
    <mergeCell ref="F190:F191"/>
    <mergeCell ref="G190:G191"/>
    <mergeCell ref="H190:H191"/>
    <mergeCell ref="Z190:Z191"/>
    <mergeCell ref="AD190:AD191"/>
    <mergeCell ref="AE190:AE191"/>
    <mergeCell ref="D196:D197"/>
    <mergeCell ref="E196:E197"/>
    <mergeCell ref="F196:F197"/>
    <mergeCell ref="G196:G197"/>
    <mergeCell ref="H196:H197"/>
    <mergeCell ref="Z196:Z197"/>
    <mergeCell ref="AD196:AD197"/>
    <mergeCell ref="AE196:AE197"/>
    <mergeCell ref="D194:D195"/>
    <mergeCell ref="E194:E195"/>
    <mergeCell ref="F194:F195"/>
    <mergeCell ref="G194:G195"/>
    <mergeCell ref="H194:H195"/>
    <mergeCell ref="Z194:Z195"/>
    <mergeCell ref="AD194:AD195"/>
    <mergeCell ref="AE194:AE195"/>
    <mergeCell ref="D200:D201"/>
    <mergeCell ref="E200:E201"/>
    <mergeCell ref="F200:F201"/>
    <mergeCell ref="G200:G201"/>
    <mergeCell ref="H200:H201"/>
    <mergeCell ref="Z200:Z201"/>
    <mergeCell ref="AD200:AD201"/>
    <mergeCell ref="AE200:AE201"/>
    <mergeCell ref="D198:D199"/>
    <mergeCell ref="E198:E199"/>
    <mergeCell ref="F198:F199"/>
    <mergeCell ref="G198:G199"/>
    <mergeCell ref="H198:H199"/>
    <mergeCell ref="Z198:Z199"/>
    <mergeCell ref="AD198:AD199"/>
    <mergeCell ref="AE198:AE199"/>
    <mergeCell ref="D204:D205"/>
    <mergeCell ref="E204:E205"/>
    <mergeCell ref="F204:F205"/>
    <mergeCell ref="G204:G205"/>
    <mergeCell ref="H204:H205"/>
    <mergeCell ref="Z204:Z205"/>
    <mergeCell ref="AD204:AD205"/>
    <mergeCell ref="AE204:AE205"/>
    <mergeCell ref="D202:D203"/>
    <mergeCell ref="E202:E203"/>
    <mergeCell ref="F202:F203"/>
    <mergeCell ref="G202:G203"/>
    <mergeCell ref="H202:H203"/>
    <mergeCell ref="Z202:Z203"/>
    <mergeCell ref="AD202:AD203"/>
    <mergeCell ref="AE202:AE203"/>
    <mergeCell ref="D208:D209"/>
    <mergeCell ref="E208:E209"/>
    <mergeCell ref="F208:F209"/>
    <mergeCell ref="G208:G209"/>
    <mergeCell ref="H208:H209"/>
    <mergeCell ref="Z208:Z209"/>
    <mergeCell ref="AD208:AD209"/>
    <mergeCell ref="AE208:AE209"/>
    <mergeCell ref="D206:D207"/>
    <mergeCell ref="E206:E207"/>
    <mergeCell ref="F206:F207"/>
    <mergeCell ref="G206:G207"/>
    <mergeCell ref="H206:H207"/>
    <mergeCell ref="Z206:Z207"/>
    <mergeCell ref="AD206:AD207"/>
    <mergeCell ref="AE206:AE207"/>
    <mergeCell ref="D212:D213"/>
    <mergeCell ref="E212:E213"/>
    <mergeCell ref="F212:F213"/>
    <mergeCell ref="G212:G213"/>
    <mergeCell ref="H212:H213"/>
    <mergeCell ref="Z212:Z213"/>
    <mergeCell ref="AD212:AD213"/>
    <mergeCell ref="AE212:AE213"/>
    <mergeCell ref="D210:D211"/>
    <mergeCell ref="E210:E211"/>
    <mergeCell ref="F210:F211"/>
    <mergeCell ref="G210:G211"/>
    <mergeCell ref="H210:H211"/>
    <mergeCell ref="Z210:Z211"/>
    <mergeCell ref="AD210:AD211"/>
    <mergeCell ref="AE210:AE211"/>
    <mergeCell ref="D216:D217"/>
    <mergeCell ref="E216:E217"/>
    <mergeCell ref="F216:F217"/>
    <mergeCell ref="G216:G217"/>
    <mergeCell ref="H216:H217"/>
    <mergeCell ref="Z216:Z217"/>
    <mergeCell ref="AD216:AD217"/>
    <mergeCell ref="AE216:AE217"/>
    <mergeCell ref="D214:D215"/>
    <mergeCell ref="E214:E215"/>
    <mergeCell ref="F214:F215"/>
    <mergeCell ref="G214:G215"/>
    <mergeCell ref="H214:H215"/>
    <mergeCell ref="Z214:Z215"/>
    <mergeCell ref="AD214:AD215"/>
    <mergeCell ref="AE214:AE215"/>
    <mergeCell ref="D220:D221"/>
    <mergeCell ref="E220:E221"/>
    <mergeCell ref="F220:F221"/>
    <mergeCell ref="G220:G221"/>
    <mergeCell ref="H220:H221"/>
    <mergeCell ref="Z220:Z221"/>
    <mergeCell ref="AD220:AD221"/>
    <mergeCell ref="AE220:AE221"/>
    <mergeCell ref="D218:D219"/>
    <mergeCell ref="E218:E219"/>
    <mergeCell ref="F218:F219"/>
    <mergeCell ref="G218:G219"/>
    <mergeCell ref="H218:H219"/>
    <mergeCell ref="Z218:Z219"/>
    <mergeCell ref="AD218:AD219"/>
    <mergeCell ref="AE218:AE219"/>
    <mergeCell ref="D224:D225"/>
    <mergeCell ref="E224:E225"/>
    <mergeCell ref="F224:F225"/>
    <mergeCell ref="G224:G225"/>
    <mergeCell ref="H224:H225"/>
    <mergeCell ref="Z224:Z225"/>
    <mergeCell ref="AD224:AD225"/>
    <mergeCell ref="AE224:AE225"/>
    <mergeCell ref="D222:D223"/>
    <mergeCell ref="E222:E223"/>
    <mergeCell ref="F222:F223"/>
    <mergeCell ref="G222:G223"/>
    <mergeCell ref="H222:H223"/>
    <mergeCell ref="Z222:Z223"/>
    <mergeCell ref="AD222:AD223"/>
    <mergeCell ref="AE222:AE223"/>
    <mergeCell ref="D228:D229"/>
    <mergeCell ref="E228:E229"/>
    <mergeCell ref="F228:F229"/>
    <mergeCell ref="G228:G229"/>
    <mergeCell ref="H228:H229"/>
    <mergeCell ref="Z228:Z229"/>
    <mergeCell ref="AD228:AD229"/>
    <mergeCell ref="AE228:AE229"/>
    <mergeCell ref="D226:D227"/>
    <mergeCell ref="E226:E227"/>
    <mergeCell ref="F226:F227"/>
    <mergeCell ref="G226:G227"/>
    <mergeCell ref="H226:H227"/>
    <mergeCell ref="Z226:Z227"/>
    <mergeCell ref="AD226:AD227"/>
    <mergeCell ref="AE226:AE227"/>
    <mergeCell ref="AE232:AE233"/>
    <mergeCell ref="D230:D231"/>
    <mergeCell ref="E230:E231"/>
    <mergeCell ref="F230:F231"/>
    <mergeCell ref="G230:G231"/>
    <mergeCell ref="H230:H231"/>
    <mergeCell ref="Z230:Z231"/>
    <mergeCell ref="AD230:AD231"/>
    <mergeCell ref="AE230:AE231"/>
    <mergeCell ref="W6:X7"/>
    <mergeCell ref="D236:D237"/>
    <mergeCell ref="E236:E237"/>
    <mergeCell ref="F236:F237"/>
    <mergeCell ref="G236:G237"/>
    <mergeCell ref="H236:H237"/>
    <mergeCell ref="Z236:Z237"/>
    <mergeCell ref="AD236:AD237"/>
    <mergeCell ref="AE236:AE237"/>
    <mergeCell ref="D234:D235"/>
    <mergeCell ref="E234:E235"/>
    <mergeCell ref="F234:F235"/>
    <mergeCell ref="G234:G235"/>
    <mergeCell ref="H234:H235"/>
    <mergeCell ref="Z234:Z235"/>
    <mergeCell ref="AD234:AD235"/>
    <mergeCell ref="AE234:AE235"/>
    <mergeCell ref="D232:D233"/>
    <mergeCell ref="E232:E233"/>
    <mergeCell ref="F232:F233"/>
    <mergeCell ref="G232:G233"/>
    <mergeCell ref="H232:H233"/>
    <mergeCell ref="Z232:Z233"/>
    <mergeCell ref="AD232:AD233"/>
  </mergeCells>
  <phoneticPr fontId="3" type="noConversion"/>
  <printOptions horizontalCentered="1" verticalCentered="1"/>
  <pageMargins left="0.55118110236220474" right="0.55118110236220474" top="0.47244094488188981" bottom="0.47244094488188981" header="0.19685039370078741" footer="0.19685039370078741"/>
  <pageSetup paperSize="9" scale="80" orientation="landscape" r:id="rId1"/>
  <headerFooter alignWithMargins="0">
    <oddFooter>&amp;C&amp;P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Drop Down 3">
              <controlPr defaultSize="0" autoLine="0" autoPict="0" macro="[0]!새로고침">
                <anchor>
                  <from>
                    <xdr:col>20</xdr:col>
                    <xdr:colOff>133350</xdr:colOff>
                    <xdr:row>2</xdr:row>
                    <xdr:rowOff>57150</xdr:rowOff>
                  </from>
                  <to>
                    <xdr:col>24</xdr:col>
                    <xdr:colOff>285750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Drop Down 4">
              <controlPr defaultSize="0" autoLine="0" autoPict="0" macro="[0]!새로고침">
                <anchor>
                  <from>
                    <xdr:col>24</xdr:col>
                    <xdr:colOff>361950</xdr:colOff>
                    <xdr:row>2</xdr:row>
                    <xdr:rowOff>57150</xdr:rowOff>
                  </from>
                  <to>
                    <xdr:col>25</xdr:col>
                    <xdr:colOff>600075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Drop Down 5">
              <controlPr defaultSize="0" autoLine="0" autoPict="0" macro="[0]!새로고침">
                <anchor>
                  <from>
                    <xdr:col>13</xdr:col>
                    <xdr:colOff>57150</xdr:colOff>
                    <xdr:row>2</xdr:row>
                    <xdr:rowOff>57150</xdr:rowOff>
                  </from>
                  <to>
                    <xdr:col>20</xdr:col>
                    <xdr:colOff>57150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indexed="23"/>
  </sheetPr>
  <dimension ref="A1:T77"/>
  <sheetViews>
    <sheetView workbookViewId="0"/>
  </sheetViews>
  <sheetFormatPr defaultRowHeight="13.5" x14ac:dyDescent="0.15"/>
  <cols>
    <col min="1" max="2" width="8.77734375" style="1" customWidth="1"/>
    <col min="3" max="3" width="9.109375" style="1" customWidth="1"/>
    <col min="4" max="5" width="9.5546875" style="1" bestFit="1" customWidth="1"/>
    <col min="6" max="19" width="8.88671875" style="1"/>
    <col min="21" max="16384" width="8.88671875" style="1"/>
  </cols>
  <sheetData>
    <row r="1" spans="1:20" ht="9.9499999999999993" customHeight="1" x14ac:dyDescent="0.15">
      <c r="A1" s="14">
        <f ca="1">OFFSET(A3,A2,0)</f>
        <v>2023</v>
      </c>
      <c r="B1" s="14">
        <f ca="1">OFFSET(B3,B2,0)</f>
        <v>12</v>
      </c>
      <c r="C1" s="14" t="s">
        <v>152</v>
      </c>
      <c r="T1" s="1"/>
    </row>
    <row r="2" spans="1:20" ht="24.95" customHeight="1" x14ac:dyDescent="0.15">
      <c r="A2" s="40">
        <v>12</v>
      </c>
      <c r="B2" s="40">
        <v>12</v>
      </c>
      <c r="C2" s="40">
        <v>1</v>
      </c>
      <c r="D2" s="41">
        <f ca="1">DATE(D5,E5,1)</f>
        <v>45261</v>
      </c>
      <c r="E2" s="41">
        <f ca="1">DATE(D5,E5+1,1)-1</f>
        <v>45291</v>
      </c>
      <c r="T2" s="1"/>
    </row>
    <row r="3" spans="1:20" ht="9.9499999999999993" customHeight="1" x14ac:dyDescent="0.15">
      <c r="T3" s="1"/>
    </row>
    <row r="4" spans="1:20" x14ac:dyDescent="0.15">
      <c r="A4" s="38">
        <v>2012</v>
      </c>
      <c r="B4" s="39">
        <v>1</v>
      </c>
      <c r="D4" s="15" t="str">
        <f>h_출근기록!C7</f>
        <v>연도</v>
      </c>
      <c r="E4" s="15" t="str">
        <f>h_출근기록!D7</f>
        <v>월</v>
      </c>
      <c r="F4" s="15" t="str">
        <f>h_출근기록!E7</f>
        <v>현장명</v>
      </c>
      <c r="T4" s="1"/>
    </row>
    <row r="5" spans="1:20" x14ac:dyDescent="0.15">
      <c r="A5" s="38">
        <v>2013</v>
      </c>
      <c r="B5" s="39">
        <v>2</v>
      </c>
      <c r="D5" s="16">
        <f ca="1">OFFSET(A3,A2,0)</f>
        <v>2023</v>
      </c>
      <c r="E5" s="16">
        <f ca="1">OFFSET(B3,B2,0)</f>
        <v>12</v>
      </c>
      <c r="F5" s="16" t="str">
        <f ca="1">OFFSET(회사정보!E7,h_일용노무비대장!C2,0)</f>
        <v>○○공사</v>
      </c>
      <c r="T5" s="1"/>
    </row>
    <row r="6" spans="1:20" x14ac:dyDescent="0.15">
      <c r="A6" s="38">
        <v>2014</v>
      </c>
      <c r="B6" s="39">
        <v>3</v>
      </c>
      <c r="T6" s="1"/>
    </row>
    <row r="7" spans="1:20" x14ac:dyDescent="0.15">
      <c r="A7" s="38">
        <v>2015</v>
      </c>
      <c r="B7" s="39">
        <v>4</v>
      </c>
      <c r="D7" s="14" t="str">
        <f>h_출근기록!C7</f>
        <v>연도</v>
      </c>
      <c r="E7" s="14" t="str">
        <f>h_출근기록!D7</f>
        <v>월</v>
      </c>
      <c r="F7" s="14" t="str">
        <f>h_출근기록!F7</f>
        <v>일자</v>
      </c>
      <c r="G7" s="14" t="str">
        <f>h_출근기록!G7</f>
        <v>성명</v>
      </c>
      <c r="H7" s="14" t="str">
        <f>h_출근기록!H7</f>
        <v>주민등록번호</v>
      </c>
      <c r="I7" s="14" t="str">
        <f>h_출근기록!I7</f>
        <v>연락처</v>
      </c>
      <c r="J7" s="14" t="str">
        <f>h_출근기록!J7</f>
        <v>주소</v>
      </c>
      <c r="K7" s="14" t="str">
        <f>h_출근기록!K7</f>
        <v>직종</v>
      </c>
      <c r="L7" s="14" t="str">
        <f>h_출근기록!L7</f>
        <v>노임단가</v>
      </c>
      <c r="M7" s="14" t="str">
        <f>h_출근기록!M7</f>
        <v>고용보험</v>
      </c>
      <c r="N7" s="14" t="str">
        <f>h_출근기록!N7</f>
        <v>건강보험</v>
      </c>
      <c r="O7" s="14" t="str">
        <f>h_출근기록!O7</f>
        <v>국민연금</v>
      </c>
      <c r="P7" s="14" t="str">
        <f>h_출근기록!P7</f>
        <v>출근시간</v>
      </c>
      <c r="Q7" s="14" t="str">
        <f>h_출근기록!Q7</f>
        <v>퇴근시간</v>
      </c>
      <c r="R7" s="14" t="str">
        <f>h_출근기록!R7</f>
        <v>근무시간</v>
      </c>
      <c r="S7" s="14" t="str">
        <f>h_출근기록!S7</f>
        <v>일급</v>
      </c>
      <c r="T7" s="47" t="s">
        <v>125</v>
      </c>
    </row>
    <row r="8" spans="1:20" x14ac:dyDescent="0.15">
      <c r="A8" s="38">
        <v>2016</v>
      </c>
      <c r="B8" s="39">
        <v>5</v>
      </c>
      <c r="D8" s="14">
        <v>2023</v>
      </c>
      <c r="E8" s="14">
        <v>12</v>
      </c>
      <c r="F8" s="19">
        <v>45280</v>
      </c>
      <c r="G8" s="14" t="s">
        <v>150</v>
      </c>
      <c r="H8" s="14"/>
      <c r="I8" s="14" t="s">
        <v>157</v>
      </c>
      <c r="J8" s="14" t="s">
        <v>158</v>
      </c>
      <c r="K8" s="14" t="s">
        <v>113</v>
      </c>
      <c r="L8" s="18">
        <v>10000</v>
      </c>
      <c r="M8" s="14" t="s">
        <v>10</v>
      </c>
      <c r="N8" s="14" t="s">
        <v>10</v>
      </c>
      <c r="O8" s="14" t="s">
        <v>10</v>
      </c>
      <c r="P8" s="45">
        <v>0.375</v>
      </c>
      <c r="Q8" s="45">
        <v>0.70833333333333337</v>
      </c>
      <c r="R8" s="45">
        <v>0.33333333333333337</v>
      </c>
      <c r="S8" s="44">
        <v>80000</v>
      </c>
      <c r="T8">
        <v>0</v>
      </c>
    </row>
    <row r="9" spans="1:20" x14ac:dyDescent="0.15">
      <c r="A9" s="38">
        <v>2017</v>
      </c>
      <c r="B9" s="39">
        <v>6</v>
      </c>
      <c r="D9" s="14">
        <v>2023</v>
      </c>
      <c r="E9" s="14">
        <v>12</v>
      </c>
      <c r="F9" s="19">
        <v>45280</v>
      </c>
      <c r="G9" s="14" t="s">
        <v>155</v>
      </c>
      <c r="H9" s="14"/>
      <c r="I9" s="14" t="s">
        <v>157</v>
      </c>
      <c r="J9" s="14" t="s">
        <v>158</v>
      </c>
      <c r="K9" s="14" t="s">
        <v>113</v>
      </c>
      <c r="L9" s="18">
        <v>15000</v>
      </c>
      <c r="M9" s="14" t="s">
        <v>10</v>
      </c>
      <c r="N9" s="14" t="s">
        <v>10</v>
      </c>
      <c r="O9" s="14" t="s">
        <v>10</v>
      </c>
      <c r="P9" s="45">
        <v>0.375</v>
      </c>
      <c r="Q9" s="45">
        <v>0.70833333333333337</v>
      </c>
      <c r="R9" s="45">
        <v>0.33333333333333337</v>
      </c>
      <c r="S9" s="44">
        <v>120000</v>
      </c>
      <c r="T9">
        <v>0</v>
      </c>
    </row>
    <row r="10" spans="1:20" x14ac:dyDescent="0.15">
      <c r="A10" s="38">
        <v>2018</v>
      </c>
      <c r="B10" s="39">
        <v>7</v>
      </c>
      <c r="D10" s="14"/>
      <c r="E10" s="14"/>
      <c r="F10" s="19"/>
      <c r="G10" s="14"/>
      <c r="H10" s="14"/>
      <c r="I10" s="14"/>
      <c r="J10" s="14"/>
      <c r="K10" s="14"/>
      <c r="L10" s="18"/>
      <c r="M10" s="14"/>
      <c r="N10" s="14"/>
      <c r="O10" s="14"/>
      <c r="P10" s="45"/>
      <c r="Q10" s="45"/>
      <c r="R10" s="45"/>
      <c r="S10" s="44"/>
    </row>
    <row r="11" spans="1:20" x14ac:dyDescent="0.15">
      <c r="A11" s="38">
        <v>2019</v>
      </c>
      <c r="B11" s="39">
        <v>8</v>
      </c>
      <c r="D11" s="14"/>
      <c r="E11" s="14"/>
      <c r="F11" s="19"/>
      <c r="G11" s="14"/>
      <c r="H11" s="14"/>
      <c r="I11" s="14"/>
      <c r="J11" s="14"/>
      <c r="K11" s="14"/>
      <c r="L11" s="18"/>
      <c r="M11" s="14"/>
      <c r="N11" s="14"/>
      <c r="O11" s="14"/>
      <c r="P11" s="45"/>
      <c r="Q11" s="45"/>
      <c r="R11" s="45"/>
      <c r="S11" s="44"/>
    </row>
    <row r="12" spans="1:20" x14ac:dyDescent="0.15">
      <c r="A12" s="38">
        <v>2020</v>
      </c>
      <c r="B12" s="39">
        <v>9</v>
      </c>
      <c r="D12" s="14"/>
      <c r="E12" s="14"/>
      <c r="F12" s="19"/>
      <c r="G12" s="14"/>
      <c r="H12" s="14"/>
      <c r="I12" s="14"/>
      <c r="J12" s="14"/>
      <c r="K12" s="14"/>
      <c r="L12" s="18"/>
      <c r="M12" s="14"/>
      <c r="N12" s="14"/>
      <c r="O12" s="14"/>
      <c r="P12" s="45"/>
      <c r="Q12" s="45"/>
      <c r="R12" s="45"/>
      <c r="S12" s="44"/>
    </row>
    <row r="13" spans="1:20" x14ac:dyDescent="0.15">
      <c r="A13" s="38">
        <v>2021</v>
      </c>
      <c r="B13" s="39">
        <v>10</v>
      </c>
      <c r="D13" s="14"/>
      <c r="E13" s="14"/>
      <c r="F13" s="19"/>
      <c r="G13" s="14"/>
      <c r="H13" s="14"/>
      <c r="I13" s="14"/>
      <c r="J13" s="14"/>
      <c r="K13" s="14"/>
      <c r="L13" s="18"/>
      <c r="M13" s="14"/>
      <c r="N13" s="14"/>
      <c r="O13" s="14"/>
      <c r="P13" s="45"/>
      <c r="Q13" s="45"/>
      <c r="R13" s="45"/>
      <c r="S13" s="44"/>
    </row>
    <row r="14" spans="1:20" x14ac:dyDescent="0.15">
      <c r="A14" s="38">
        <v>2022</v>
      </c>
      <c r="B14" s="39">
        <v>11</v>
      </c>
      <c r="D14" s="14"/>
      <c r="E14" s="14"/>
      <c r="F14" s="19"/>
      <c r="G14" s="14"/>
      <c r="H14" s="14"/>
      <c r="I14" s="14"/>
      <c r="J14" s="14"/>
      <c r="K14" s="14"/>
      <c r="L14" s="18"/>
      <c r="M14" s="14"/>
      <c r="N14" s="14"/>
      <c r="O14" s="14"/>
      <c r="P14" s="45"/>
      <c r="Q14" s="45"/>
      <c r="R14" s="45"/>
      <c r="S14" s="44"/>
    </row>
    <row r="15" spans="1:20" x14ac:dyDescent="0.15">
      <c r="A15" s="38">
        <v>2023</v>
      </c>
      <c r="B15" s="39">
        <v>12</v>
      </c>
      <c r="D15" s="14"/>
      <c r="E15" s="14"/>
      <c r="F15" s="19"/>
      <c r="G15" s="14"/>
      <c r="H15" s="14"/>
      <c r="I15" s="14"/>
      <c r="J15" s="14"/>
      <c r="K15" s="14"/>
      <c r="L15" s="18"/>
      <c r="M15" s="14"/>
      <c r="N15" s="14"/>
      <c r="O15" s="14"/>
      <c r="P15" s="45"/>
      <c r="Q15" s="45"/>
      <c r="R15" s="45"/>
      <c r="S15" s="44"/>
    </row>
    <row r="16" spans="1:20" x14ac:dyDescent="0.15">
      <c r="D16" s="14"/>
      <c r="E16" s="14"/>
      <c r="F16" s="19"/>
      <c r="G16" s="14"/>
      <c r="H16" s="14"/>
      <c r="I16" s="14"/>
      <c r="J16" s="14"/>
      <c r="K16" s="14"/>
      <c r="L16" s="18"/>
      <c r="M16" s="14"/>
      <c r="N16" s="14"/>
      <c r="O16" s="14"/>
      <c r="P16" s="45"/>
      <c r="Q16" s="45"/>
      <c r="R16" s="45"/>
      <c r="S16" s="44"/>
    </row>
    <row r="17" spans="4:19" x14ac:dyDescent="0.15">
      <c r="D17" s="14"/>
      <c r="E17" s="14"/>
      <c r="F17" s="19"/>
      <c r="G17" s="14"/>
      <c r="H17" s="14"/>
      <c r="I17" s="14"/>
      <c r="J17" s="14"/>
      <c r="K17" s="14"/>
      <c r="L17" s="18"/>
      <c r="M17" s="14"/>
      <c r="N17" s="14"/>
      <c r="O17" s="14"/>
      <c r="P17" s="45"/>
      <c r="Q17" s="45"/>
      <c r="R17" s="45"/>
      <c r="S17" s="44"/>
    </row>
    <row r="18" spans="4:19" x14ac:dyDescent="0.15">
      <c r="D18" s="14"/>
      <c r="E18" s="14"/>
      <c r="F18" s="19"/>
      <c r="G18" s="14"/>
      <c r="H18" s="14"/>
      <c r="I18" s="14"/>
      <c r="J18" s="14"/>
      <c r="K18" s="14"/>
      <c r="L18" s="18"/>
      <c r="M18" s="14"/>
      <c r="N18" s="14"/>
      <c r="O18" s="14"/>
      <c r="P18" s="45"/>
      <c r="Q18" s="45"/>
      <c r="R18" s="45"/>
      <c r="S18" s="44"/>
    </row>
    <row r="19" spans="4:19" x14ac:dyDescent="0.15">
      <c r="D19" s="14"/>
      <c r="E19" s="14"/>
      <c r="F19" s="19"/>
      <c r="G19" s="14"/>
      <c r="H19" s="14"/>
      <c r="I19" s="14"/>
      <c r="J19" s="14"/>
      <c r="K19" s="14"/>
      <c r="L19" s="18"/>
      <c r="M19" s="14"/>
      <c r="N19" s="14"/>
      <c r="O19" s="14"/>
      <c r="P19" s="45"/>
      <c r="Q19" s="45"/>
      <c r="R19" s="45"/>
      <c r="S19" s="44"/>
    </row>
    <row r="20" spans="4:19" x14ac:dyDescent="0.15">
      <c r="D20" s="14"/>
      <c r="E20" s="14"/>
      <c r="F20" s="19"/>
      <c r="G20" s="14"/>
      <c r="H20" s="14"/>
      <c r="I20" s="14"/>
      <c r="J20" s="14"/>
      <c r="K20" s="14"/>
      <c r="L20" s="18"/>
      <c r="M20" s="14"/>
      <c r="N20" s="14"/>
      <c r="O20" s="14"/>
      <c r="P20" s="45"/>
      <c r="Q20" s="45"/>
      <c r="R20" s="45"/>
      <c r="S20" s="44"/>
    </row>
    <row r="21" spans="4:19" x14ac:dyDescent="0.15">
      <c r="D21" s="14"/>
      <c r="E21" s="14"/>
      <c r="F21" s="19"/>
      <c r="G21" s="14"/>
      <c r="H21" s="14"/>
      <c r="I21" s="14"/>
      <c r="J21" s="14"/>
      <c r="K21" s="14"/>
      <c r="L21" s="18"/>
      <c r="M21" s="14"/>
      <c r="N21" s="14"/>
      <c r="O21" s="14"/>
      <c r="P21" s="45"/>
      <c r="Q21" s="45"/>
      <c r="R21" s="45"/>
      <c r="S21" s="44"/>
    </row>
    <row r="22" spans="4:19" x14ac:dyDescent="0.15">
      <c r="D22" s="14"/>
      <c r="E22" s="14"/>
      <c r="F22" s="19"/>
      <c r="G22" s="14"/>
      <c r="H22" s="14"/>
      <c r="I22" s="14"/>
      <c r="J22" s="14"/>
      <c r="K22" s="14"/>
      <c r="L22" s="18"/>
      <c r="M22" s="14"/>
      <c r="N22" s="14"/>
      <c r="O22" s="14"/>
      <c r="P22" s="45"/>
      <c r="Q22" s="45"/>
      <c r="R22" s="45"/>
      <c r="S22" s="44"/>
    </row>
    <row r="23" spans="4:19" x14ac:dyDescent="0.15">
      <c r="D23" s="14"/>
      <c r="E23" s="14"/>
      <c r="F23" s="19"/>
      <c r="G23" s="14"/>
      <c r="H23" s="14"/>
      <c r="I23" s="14"/>
      <c r="J23" s="14"/>
      <c r="K23" s="14"/>
      <c r="L23" s="18"/>
      <c r="M23" s="14"/>
      <c r="N23" s="14"/>
      <c r="O23" s="14"/>
      <c r="P23" s="45"/>
      <c r="Q23" s="45"/>
      <c r="R23" s="45"/>
      <c r="S23" s="44"/>
    </row>
    <row r="24" spans="4:19" x14ac:dyDescent="0.15">
      <c r="D24" s="14"/>
      <c r="E24" s="14"/>
      <c r="F24" s="19"/>
      <c r="G24" s="14"/>
      <c r="H24" s="14"/>
      <c r="I24" s="14"/>
      <c r="J24" s="14"/>
      <c r="K24" s="14"/>
      <c r="L24" s="18"/>
      <c r="M24" s="14"/>
      <c r="N24" s="14"/>
      <c r="O24" s="14"/>
      <c r="P24" s="45"/>
      <c r="Q24" s="45"/>
      <c r="R24" s="45"/>
      <c r="S24" s="44"/>
    </row>
    <row r="25" spans="4:19" x14ac:dyDescent="0.15">
      <c r="D25" s="14"/>
      <c r="E25" s="14"/>
      <c r="F25" s="19"/>
      <c r="G25" s="14"/>
      <c r="H25" s="14"/>
      <c r="I25" s="14"/>
      <c r="J25" s="14"/>
      <c r="K25" s="14"/>
      <c r="L25" s="18"/>
      <c r="M25" s="14"/>
      <c r="N25" s="14"/>
      <c r="O25" s="14"/>
      <c r="P25" s="45"/>
      <c r="Q25" s="45"/>
      <c r="R25" s="45"/>
      <c r="S25" s="44"/>
    </row>
    <row r="26" spans="4:19" x14ac:dyDescent="0.15">
      <c r="D26" s="14"/>
      <c r="E26" s="14"/>
      <c r="F26" s="19"/>
      <c r="G26" s="14"/>
      <c r="H26" s="14"/>
      <c r="I26" s="14"/>
      <c r="J26" s="14"/>
      <c r="K26" s="14"/>
      <c r="L26" s="18"/>
      <c r="M26" s="14"/>
      <c r="N26" s="14"/>
      <c r="O26" s="14"/>
      <c r="P26" s="45"/>
      <c r="Q26" s="45"/>
      <c r="R26" s="45"/>
      <c r="S26" s="44"/>
    </row>
    <row r="27" spans="4:19" x14ac:dyDescent="0.15">
      <c r="D27" s="14"/>
      <c r="E27" s="14"/>
      <c r="F27" s="19"/>
      <c r="G27" s="14"/>
      <c r="H27" s="14"/>
      <c r="I27" s="14"/>
      <c r="J27" s="14"/>
      <c r="K27" s="14"/>
      <c r="L27" s="18"/>
      <c r="M27" s="14"/>
      <c r="N27" s="14"/>
      <c r="O27" s="14"/>
      <c r="P27" s="45"/>
      <c r="Q27" s="45"/>
      <c r="R27" s="45"/>
      <c r="S27" s="44"/>
    </row>
    <row r="28" spans="4:19" x14ac:dyDescent="0.15">
      <c r="D28" s="14"/>
      <c r="E28" s="14"/>
      <c r="F28" s="19"/>
      <c r="G28" s="14"/>
      <c r="H28" s="14"/>
      <c r="I28" s="14"/>
      <c r="J28" s="14"/>
      <c r="K28" s="14"/>
      <c r="L28" s="18"/>
      <c r="M28" s="14"/>
      <c r="N28" s="14"/>
      <c r="O28" s="14"/>
      <c r="P28" s="45"/>
      <c r="Q28" s="45"/>
      <c r="R28" s="45"/>
      <c r="S28" s="44"/>
    </row>
    <row r="29" spans="4:19" x14ac:dyDescent="0.15">
      <c r="D29" s="14"/>
      <c r="E29" s="14"/>
      <c r="F29" s="19"/>
      <c r="G29" s="14"/>
      <c r="H29" s="14"/>
      <c r="I29" s="14"/>
      <c r="J29" s="14"/>
      <c r="K29" s="14"/>
      <c r="L29" s="18"/>
      <c r="M29" s="14"/>
      <c r="N29" s="14"/>
      <c r="O29" s="14"/>
      <c r="P29" s="45"/>
      <c r="Q29" s="45"/>
      <c r="R29" s="45"/>
      <c r="S29" s="44"/>
    </row>
    <row r="30" spans="4:19" x14ac:dyDescent="0.15">
      <c r="D30" s="14"/>
      <c r="E30" s="14"/>
      <c r="F30" s="19"/>
      <c r="G30" s="14"/>
      <c r="H30" s="14"/>
      <c r="I30" s="14"/>
      <c r="J30" s="14"/>
      <c r="K30" s="14"/>
      <c r="L30" s="18"/>
      <c r="M30" s="14"/>
      <c r="N30" s="14"/>
      <c r="O30" s="14"/>
      <c r="P30" s="45"/>
      <c r="Q30" s="45"/>
      <c r="R30" s="45"/>
      <c r="S30" s="44"/>
    </row>
    <row r="31" spans="4:19" x14ac:dyDescent="0.15">
      <c r="D31" s="14"/>
      <c r="E31" s="14"/>
      <c r="F31" s="19"/>
      <c r="G31" s="14"/>
      <c r="H31" s="14"/>
      <c r="I31" s="14"/>
      <c r="J31" s="14"/>
      <c r="K31" s="14"/>
      <c r="L31" s="18"/>
      <c r="M31" s="14"/>
      <c r="N31" s="14"/>
      <c r="O31" s="14"/>
      <c r="P31" s="45"/>
      <c r="Q31" s="45"/>
      <c r="R31" s="45"/>
      <c r="S31" s="44"/>
    </row>
    <row r="32" spans="4:19" x14ac:dyDescent="0.15">
      <c r="D32" s="14"/>
      <c r="E32" s="14"/>
      <c r="F32" s="19"/>
      <c r="G32" s="14"/>
      <c r="H32" s="14"/>
      <c r="I32" s="14"/>
      <c r="J32" s="14"/>
      <c r="K32" s="14"/>
      <c r="L32" s="18"/>
      <c r="M32" s="14"/>
      <c r="N32" s="14"/>
      <c r="O32" s="14"/>
      <c r="P32" s="45"/>
      <c r="Q32" s="45"/>
      <c r="R32" s="45"/>
      <c r="S32" s="44"/>
    </row>
    <row r="33" spans="4:19" x14ac:dyDescent="0.15">
      <c r="D33" s="14"/>
      <c r="E33" s="14"/>
      <c r="F33" s="19"/>
      <c r="G33" s="14"/>
      <c r="H33" s="14"/>
      <c r="I33" s="14"/>
      <c r="J33" s="14"/>
      <c r="K33" s="14"/>
      <c r="L33" s="18"/>
      <c r="M33" s="14"/>
      <c r="N33" s="14"/>
      <c r="O33" s="14"/>
      <c r="P33" s="45"/>
      <c r="Q33" s="45"/>
      <c r="R33" s="45"/>
      <c r="S33" s="44"/>
    </row>
    <row r="34" spans="4:19" x14ac:dyDescent="0.15">
      <c r="D34" s="14"/>
      <c r="E34" s="14"/>
      <c r="F34" s="19"/>
      <c r="G34" s="14"/>
      <c r="H34" s="14"/>
      <c r="I34" s="14"/>
      <c r="J34" s="14"/>
      <c r="K34" s="14"/>
      <c r="L34" s="18"/>
      <c r="M34" s="14"/>
      <c r="N34" s="14"/>
      <c r="O34" s="14"/>
      <c r="P34" s="45"/>
      <c r="Q34" s="45"/>
      <c r="R34" s="45"/>
      <c r="S34" s="44"/>
    </row>
    <row r="35" spans="4:19" x14ac:dyDescent="0.15">
      <c r="D35" s="14"/>
      <c r="E35" s="14"/>
      <c r="F35" s="19"/>
      <c r="G35" s="14"/>
      <c r="H35" s="14"/>
      <c r="I35" s="14"/>
      <c r="J35" s="14"/>
      <c r="K35" s="14"/>
      <c r="L35" s="18"/>
      <c r="M35" s="14"/>
      <c r="N35" s="14"/>
      <c r="O35" s="14"/>
      <c r="P35" s="45"/>
      <c r="Q35" s="45"/>
      <c r="R35" s="45"/>
      <c r="S35" s="44"/>
    </row>
    <row r="36" spans="4:19" x14ac:dyDescent="0.15">
      <c r="D36" s="14"/>
      <c r="E36" s="14"/>
      <c r="F36" s="19"/>
      <c r="G36" s="14"/>
      <c r="H36" s="14"/>
      <c r="I36" s="14"/>
      <c r="J36" s="14"/>
      <c r="K36" s="14"/>
      <c r="L36" s="18"/>
      <c r="M36" s="14"/>
      <c r="N36" s="14"/>
      <c r="O36" s="14"/>
    </row>
    <row r="37" spans="4:19" x14ac:dyDescent="0.15">
      <c r="D37" s="14"/>
      <c r="E37" s="14"/>
      <c r="F37" s="19"/>
      <c r="G37" s="14"/>
      <c r="H37" s="14"/>
      <c r="I37" s="14"/>
      <c r="J37" s="14"/>
      <c r="K37" s="14"/>
      <c r="L37" s="18"/>
      <c r="M37" s="14"/>
      <c r="N37" s="14"/>
      <c r="O37" s="14"/>
    </row>
    <row r="38" spans="4:19" x14ac:dyDescent="0.15">
      <c r="D38" s="14"/>
      <c r="E38" s="14"/>
      <c r="F38" s="19"/>
      <c r="G38" s="14"/>
      <c r="H38" s="14"/>
      <c r="I38" s="14"/>
      <c r="J38" s="14"/>
      <c r="K38" s="14"/>
      <c r="L38" s="18"/>
      <c r="M38" s="14"/>
      <c r="N38" s="14"/>
      <c r="O38" s="14"/>
    </row>
    <row r="39" spans="4:19" x14ac:dyDescent="0.15">
      <c r="D39" s="14"/>
      <c r="E39" s="14"/>
      <c r="F39" s="19"/>
      <c r="G39" s="14"/>
      <c r="H39" s="14"/>
      <c r="I39" s="14"/>
      <c r="J39" s="14"/>
      <c r="K39" s="14"/>
      <c r="L39" s="18"/>
      <c r="M39" s="14"/>
      <c r="N39" s="14"/>
      <c r="O39" s="14"/>
    </row>
    <row r="40" spans="4:19" x14ac:dyDescent="0.15">
      <c r="D40" s="14"/>
      <c r="E40" s="14"/>
      <c r="F40" s="19"/>
      <c r="G40" s="14"/>
      <c r="H40" s="14"/>
      <c r="I40" s="14"/>
      <c r="J40" s="14"/>
      <c r="K40" s="14"/>
      <c r="L40" s="18"/>
      <c r="M40" s="14"/>
      <c r="N40" s="14"/>
      <c r="O40" s="14"/>
    </row>
    <row r="41" spans="4:19" x14ac:dyDescent="0.15">
      <c r="D41" s="14"/>
      <c r="E41" s="14"/>
      <c r="F41" s="19"/>
      <c r="G41" s="14"/>
      <c r="H41" s="14"/>
      <c r="I41" s="14"/>
      <c r="J41" s="14"/>
      <c r="K41" s="14"/>
      <c r="L41" s="18"/>
      <c r="M41" s="14"/>
      <c r="N41" s="14"/>
      <c r="O41" s="14"/>
    </row>
    <row r="42" spans="4:19" x14ac:dyDescent="0.15">
      <c r="D42" s="14"/>
      <c r="E42" s="14"/>
      <c r="F42" s="19"/>
      <c r="G42" s="14"/>
      <c r="H42" s="14"/>
      <c r="I42" s="14"/>
      <c r="J42" s="14"/>
      <c r="K42" s="14"/>
      <c r="L42" s="18"/>
      <c r="M42" s="14"/>
      <c r="N42" s="14"/>
      <c r="O42" s="14"/>
    </row>
    <row r="43" spans="4:19" x14ac:dyDescent="0.15">
      <c r="D43" s="14"/>
      <c r="E43" s="14"/>
      <c r="F43" s="19"/>
      <c r="G43" s="14"/>
      <c r="H43" s="14"/>
      <c r="I43" s="14"/>
      <c r="J43" s="14"/>
      <c r="K43" s="14"/>
      <c r="L43" s="18"/>
      <c r="M43" s="14"/>
      <c r="N43" s="14"/>
      <c r="O43" s="14"/>
    </row>
    <row r="44" spans="4:19" x14ac:dyDescent="0.15">
      <c r="D44" s="14"/>
      <c r="E44" s="14"/>
      <c r="F44" s="19"/>
      <c r="G44" s="14"/>
      <c r="H44" s="14"/>
      <c r="I44" s="14"/>
      <c r="J44" s="14"/>
      <c r="K44" s="14"/>
      <c r="L44" s="18"/>
      <c r="M44" s="14"/>
      <c r="N44" s="14"/>
      <c r="O44" s="14"/>
    </row>
    <row r="45" spans="4:19" x14ac:dyDescent="0.15">
      <c r="D45" s="14"/>
      <c r="E45" s="14"/>
      <c r="F45" s="19"/>
      <c r="G45" s="14"/>
      <c r="H45" s="14"/>
      <c r="I45" s="14"/>
      <c r="J45" s="14"/>
      <c r="K45" s="14"/>
      <c r="L45" s="18"/>
      <c r="M45" s="14"/>
      <c r="N45" s="14"/>
      <c r="O45" s="14"/>
    </row>
    <row r="46" spans="4:19" x14ac:dyDescent="0.15">
      <c r="D46" s="14"/>
      <c r="E46" s="14"/>
      <c r="F46" s="19"/>
      <c r="G46" s="14"/>
      <c r="H46" s="14"/>
      <c r="I46" s="14"/>
      <c r="J46" s="14"/>
      <c r="K46" s="14"/>
      <c r="L46" s="18"/>
      <c r="M46" s="14"/>
      <c r="N46" s="14"/>
      <c r="O46" s="14"/>
    </row>
    <row r="47" spans="4:19" x14ac:dyDescent="0.15">
      <c r="D47" s="14"/>
      <c r="E47" s="14"/>
      <c r="F47" s="19"/>
      <c r="G47" s="14"/>
      <c r="H47" s="14"/>
      <c r="I47" s="14"/>
      <c r="J47" s="14"/>
      <c r="K47" s="14"/>
      <c r="L47" s="18"/>
      <c r="M47" s="14"/>
      <c r="N47" s="14"/>
      <c r="O47" s="14"/>
    </row>
    <row r="48" spans="4:19" x14ac:dyDescent="0.15">
      <c r="D48" s="14"/>
      <c r="E48" s="14"/>
      <c r="F48" s="19"/>
      <c r="G48" s="14"/>
      <c r="H48" s="14"/>
      <c r="I48" s="14"/>
      <c r="J48" s="14"/>
      <c r="K48" s="14"/>
      <c r="L48" s="18"/>
      <c r="M48" s="14"/>
      <c r="N48" s="14"/>
      <c r="O48" s="14"/>
    </row>
    <row r="49" spans="4:15" x14ac:dyDescent="0.15">
      <c r="D49" s="14"/>
      <c r="E49" s="14"/>
      <c r="F49" s="19"/>
      <c r="G49" s="14"/>
      <c r="H49" s="14"/>
      <c r="I49" s="14"/>
      <c r="J49" s="14"/>
      <c r="K49" s="14"/>
      <c r="L49" s="18"/>
      <c r="M49" s="14"/>
      <c r="N49" s="14"/>
      <c r="O49" s="14"/>
    </row>
    <row r="50" spans="4:15" x14ac:dyDescent="0.15">
      <c r="D50" s="14"/>
      <c r="E50" s="14"/>
      <c r="F50" s="19"/>
      <c r="G50" s="14"/>
      <c r="H50" s="14"/>
      <c r="I50" s="14"/>
      <c r="J50" s="14"/>
      <c r="K50" s="14"/>
      <c r="L50" s="18"/>
      <c r="M50" s="14"/>
      <c r="N50" s="14"/>
      <c r="O50" s="14"/>
    </row>
    <row r="51" spans="4:15" x14ac:dyDescent="0.15">
      <c r="D51" s="14"/>
      <c r="E51" s="14"/>
      <c r="F51" s="19"/>
      <c r="G51" s="14"/>
      <c r="H51" s="14"/>
      <c r="I51" s="14"/>
      <c r="J51" s="14"/>
      <c r="K51" s="14"/>
      <c r="L51" s="18"/>
      <c r="M51" s="14"/>
      <c r="N51" s="14"/>
      <c r="O51" s="14"/>
    </row>
    <row r="52" spans="4:15" x14ac:dyDescent="0.15">
      <c r="D52" s="14"/>
      <c r="E52" s="14"/>
      <c r="F52" s="19"/>
      <c r="G52" s="14"/>
      <c r="H52" s="14"/>
      <c r="I52" s="14"/>
      <c r="J52" s="14"/>
      <c r="K52" s="14"/>
      <c r="L52" s="18"/>
      <c r="M52" s="14"/>
      <c r="N52" s="14"/>
      <c r="O52" s="14"/>
    </row>
    <row r="53" spans="4:15" x14ac:dyDescent="0.15">
      <c r="D53" s="14"/>
      <c r="E53" s="14"/>
      <c r="F53" s="19"/>
      <c r="G53" s="14"/>
      <c r="H53" s="14"/>
      <c r="I53" s="14"/>
      <c r="J53" s="14"/>
      <c r="K53" s="14"/>
      <c r="L53" s="18"/>
      <c r="M53" s="14"/>
      <c r="N53" s="14"/>
      <c r="O53" s="14"/>
    </row>
    <row r="54" spans="4:15" x14ac:dyDescent="0.15">
      <c r="D54" s="14"/>
      <c r="E54" s="14"/>
      <c r="F54" s="19"/>
      <c r="G54" s="14"/>
      <c r="H54" s="14"/>
      <c r="I54" s="14"/>
      <c r="J54" s="14"/>
      <c r="K54" s="14"/>
      <c r="L54" s="18"/>
      <c r="M54" s="14"/>
      <c r="N54" s="14"/>
      <c r="O54" s="14"/>
    </row>
    <row r="55" spans="4:15" x14ac:dyDescent="0.15">
      <c r="D55" s="14"/>
      <c r="E55" s="14"/>
      <c r="F55" s="19"/>
      <c r="G55" s="14"/>
      <c r="H55" s="14"/>
      <c r="I55" s="14"/>
      <c r="J55" s="14"/>
      <c r="K55" s="14"/>
      <c r="L55" s="18"/>
      <c r="M55" s="14"/>
      <c r="N55" s="14"/>
      <c r="O55" s="14"/>
    </row>
    <row r="56" spans="4:15" x14ac:dyDescent="0.15">
      <c r="D56" s="14"/>
      <c r="E56" s="14"/>
      <c r="F56" s="19"/>
      <c r="G56" s="14"/>
      <c r="H56" s="14"/>
      <c r="I56" s="14"/>
      <c r="J56" s="14"/>
      <c r="K56" s="14"/>
      <c r="L56" s="18"/>
      <c r="M56" s="14"/>
      <c r="N56" s="14"/>
      <c r="O56" s="14"/>
    </row>
    <row r="57" spans="4:15" x14ac:dyDescent="0.15">
      <c r="D57" s="14"/>
      <c r="E57" s="14"/>
      <c r="F57" s="19"/>
      <c r="G57" s="14"/>
      <c r="H57" s="14"/>
      <c r="I57" s="14"/>
      <c r="J57" s="14"/>
      <c r="K57" s="14"/>
      <c r="L57" s="18"/>
      <c r="M57" s="14"/>
      <c r="N57" s="14"/>
      <c r="O57" s="14"/>
    </row>
    <row r="58" spans="4:15" x14ac:dyDescent="0.15">
      <c r="D58" s="14"/>
      <c r="E58" s="14"/>
      <c r="F58" s="19"/>
      <c r="G58" s="14"/>
      <c r="H58" s="14"/>
      <c r="I58" s="14"/>
      <c r="J58" s="14"/>
      <c r="K58" s="14"/>
      <c r="L58" s="18"/>
      <c r="M58" s="14"/>
      <c r="N58" s="14"/>
      <c r="O58" s="14"/>
    </row>
    <row r="59" spans="4:15" x14ac:dyDescent="0.15">
      <c r="D59" s="14"/>
      <c r="E59" s="14"/>
      <c r="F59" s="19"/>
      <c r="G59" s="14"/>
      <c r="H59" s="14"/>
      <c r="I59" s="14"/>
      <c r="J59" s="14"/>
      <c r="K59" s="14"/>
      <c r="L59" s="18"/>
      <c r="M59" s="14"/>
      <c r="N59" s="14"/>
      <c r="O59" s="14"/>
    </row>
    <row r="60" spans="4:15" x14ac:dyDescent="0.15">
      <c r="D60" s="14"/>
      <c r="E60" s="14"/>
      <c r="F60" s="19"/>
      <c r="G60" s="14"/>
      <c r="H60" s="14"/>
      <c r="I60" s="14"/>
      <c r="J60" s="14"/>
      <c r="K60" s="14"/>
      <c r="L60" s="18"/>
      <c r="M60" s="14"/>
      <c r="N60" s="14"/>
      <c r="O60" s="14"/>
    </row>
    <row r="61" spans="4:15" x14ac:dyDescent="0.15">
      <c r="D61" s="14"/>
      <c r="E61" s="14"/>
      <c r="F61" s="19"/>
      <c r="G61" s="14"/>
      <c r="H61" s="14"/>
      <c r="I61" s="14"/>
      <c r="J61" s="14"/>
      <c r="K61" s="14"/>
      <c r="L61" s="18"/>
      <c r="M61" s="14"/>
      <c r="N61" s="14"/>
      <c r="O61" s="14"/>
    </row>
    <row r="62" spans="4:15" x14ac:dyDescent="0.15">
      <c r="D62" s="14"/>
      <c r="E62" s="14"/>
      <c r="F62" s="19"/>
      <c r="G62" s="14"/>
      <c r="H62" s="14"/>
      <c r="I62" s="14"/>
      <c r="J62" s="14"/>
      <c r="K62" s="14"/>
      <c r="L62" s="18"/>
      <c r="M62" s="14"/>
      <c r="N62" s="14"/>
      <c r="O62" s="14"/>
    </row>
    <row r="63" spans="4:15" x14ac:dyDescent="0.15">
      <c r="D63" s="14"/>
      <c r="E63" s="14"/>
      <c r="F63" s="19"/>
      <c r="G63" s="14"/>
      <c r="H63" s="14"/>
      <c r="I63" s="14"/>
      <c r="J63" s="14"/>
      <c r="K63" s="14"/>
      <c r="L63" s="18"/>
      <c r="M63" s="14"/>
      <c r="N63" s="14"/>
      <c r="O63" s="14"/>
    </row>
    <row r="64" spans="4:15" x14ac:dyDescent="0.15">
      <c r="D64" s="14"/>
      <c r="E64" s="14"/>
      <c r="F64" s="19"/>
      <c r="G64" s="14"/>
      <c r="H64" s="14"/>
      <c r="I64" s="14"/>
      <c r="J64" s="14"/>
      <c r="K64" s="14"/>
      <c r="L64" s="18"/>
      <c r="M64" s="14"/>
      <c r="N64" s="14"/>
      <c r="O64" s="14"/>
    </row>
    <row r="65" spans="4:15" x14ac:dyDescent="0.15">
      <c r="D65" s="14"/>
      <c r="E65" s="14"/>
      <c r="F65" s="19"/>
      <c r="G65" s="14"/>
      <c r="H65" s="14"/>
      <c r="I65" s="14"/>
      <c r="J65" s="14"/>
      <c r="K65" s="14"/>
      <c r="L65" s="18"/>
      <c r="M65" s="14"/>
      <c r="N65" s="14"/>
      <c r="O65" s="14"/>
    </row>
    <row r="66" spans="4:15" x14ac:dyDescent="0.15">
      <c r="D66" s="14"/>
      <c r="E66" s="14"/>
      <c r="F66" s="19"/>
      <c r="G66" s="14"/>
      <c r="H66" s="14"/>
      <c r="I66" s="14"/>
      <c r="J66" s="14"/>
      <c r="K66" s="14"/>
      <c r="L66" s="18"/>
      <c r="M66" s="14"/>
      <c r="N66" s="14"/>
      <c r="O66" s="14"/>
    </row>
    <row r="67" spans="4:15" x14ac:dyDescent="0.15">
      <c r="D67" s="14"/>
      <c r="E67" s="14"/>
      <c r="F67" s="19"/>
      <c r="G67" s="14"/>
      <c r="H67" s="14"/>
      <c r="I67" s="14"/>
      <c r="J67" s="14"/>
      <c r="K67" s="14"/>
      <c r="L67" s="18"/>
      <c r="M67" s="14"/>
      <c r="N67" s="14"/>
      <c r="O67" s="14"/>
    </row>
    <row r="68" spans="4:15" x14ac:dyDescent="0.15">
      <c r="D68" s="14"/>
      <c r="E68" s="14"/>
      <c r="F68" s="19"/>
      <c r="G68" s="14"/>
      <c r="H68" s="14"/>
      <c r="I68" s="14"/>
      <c r="J68" s="14"/>
      <c r="K68" s="14"/>
      <c r="L68" s="18"/>
      <c r="M68" s="14"/>
      <c r="N68" s="14"/>
      <c r="O68" s="14"/>
    </row>
    <row r="69" spans="4:15" x14ac:dyDescent="0.15">
      <c r="D69" s="14"/>
      <c r="E69" s="14"/>
      <c r="F69" s="19"/>
      <c r="G69" s="14"/>
      <c r="H69" s="14"/>
      <c r="I69" s="14"/>
      <c r="J69" s="14"/>
      <c r="K69" s="14"/>
      <c r="L69" s="18"/>
      <c r="M69" s="14"/>
      <c r="N69" s="14"/>
      <c r="O69" s="14"/>
    </row>
    <row r="70" spans="4:15" x14ac:dyDescent="0.15">
      <c r="D70" s="14"/>
      <c r="E70" s="14"/>
      <c r="F70" s="19"/>
      <c r="G70" s="14"/>
      <c r="H70" s="14"/>
      <c r="I70" s="14"/>
      <c r="J70" s="14"/>
      <c r="K70" s="14"/>
      <c r="L70" s="18"/>
      <c r="M70" s="14"/>
      <c r="N70" s="14"/>
      <c r="O70" s="14"/>
    </row>
    <row r="71" spans="4:15" x14ac:dyDescent="0.15">
      <c r="D71" s="14"/>
      <c r="E71" s="14"/>
      <c r="F71" s="19"/>
      <c r="G71" s="14"/>
      <c r="H71" s="14"/>
      <c r="I71" s="14"/>
      <c r="J71" s="14"/>
      <c r="K71" s="14"/>
      <c r="L71" s="18"/>
      <c r="M71" s="14"/>
      <c r="N71" s="14"/>
      <c r="O71" s="14"/>
    </row>
    <row r="72" spans="4:15" x14ac:dyDescent="0.15">
      <c r="D72" s="14"/>
      <c r="E72" s="14"/>
      <c r="F72" s="19"/>
      <c r="G72" s="14"/>
      <c r="H72" s="14"/>
      <c r="I72" s="14"/>
      <c r="J72" s="14"/>
      <c r="K72" s="14"/>
      <c r="L72" s="18"/>
      <c r="M72" s="14"/>
      <c r="N72" s="14"/>
      <c r="O72" s="14"/>
    </row>
    <row r="73" spans="4:15" x14ac:dyDescent="0.15">
      <c r="D73" s="14"/>
      <c r="E73" s="14"/>
      <c r="F73" s="19"/>
      <c r="G73" s="14"/>
      <c r="H73" s="14"/>
      <c r="I73" s="14"/>
      <c r="J73" s="14"/>
      <c r="K73" s="14"/>
      <c r="L73" s="18"/>
      <c r="M73" s="14"/>
      <c r="N73" s="14"/>
      <c r="O73" s="14"/>
    </row>
    <row r="74" spans="4:15" x14ac:dyDescent="0.15">
      <c r="D74" s="14"/>
      <c r="E74" s="14"/>
      <c r="F74" s="19"/>
      <c r="G74" s="14"/>
      <c r="H74" s="14"/>
      <c r="I74" s="14"/>
      <c r="J74" s="14"/>
      <c r="K74" s="14"/>
      <c r="L74" s="18"/>
      <c r="M74" s="14"/>
      <c r="N74" s="14"/>
      <c r="O74" s="14"/>
    </row>
    <row r="75" spans="4:15" x14ac:dyDescent="0.15">
      <c r="D75" s="14"/>
      <c r="E75" s="14"/>
      <c r="F75" s="19"/>
      <c r="G75" s="14"/>
      <c r="H75" s="14"/>
      <c r="I75" s="14"/>
      <c r="J75" s="14"/>
      <c r="K75" s="14"/>
      <c r="L75" s="18"/>
      <c r="M75" s="14"/>
      <c r="N75" s="14"/>
      <c r="O75" s="14"/>
    </row>
    <row r="76" spans="4:15" x14ac:dyDescent="0.15">
      <c r="D76" s="14"/>
      <c r="E76" s="14"/>
      <c r="F76" s="19"/>
      <c r="G76" s="14"/>
      <c r="H76" s="14"/>
      <c r="I76" s="14"/>
      <c r="J76" s="14"/>
      <c r="K76" s="14"/>
      <c r="L76" s="18"/>
      <c r="M76" s="14"/>
      <c r="N76" s="14"/>
      <c r="O76" s="14"/>
    </row>
    <row r="77" spans="4:15" x14ac:dyDescent="0.15">
      <c r="D77" s="14"/>
      <c r="E77" s="14"/>
      <c r="F77" s="19"/>
      <c r="G77" s="14"/>
      <c r="H77" s="14"/>
      <c r="I77" s="14"/>
      <c r="J77" s="14"/>
      <c r="K77" s="14"/>
      <c r="L77" s="18"/>
      <c r="M77" s="14"/>
      <c r="N77" s="14"/>
      <c r="O77" s="14"/>
    </row>
  </sheetData>
  <phoneticPr fontId="3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>
    <tabColor rgb="FFFE8081"/>
    <pageSetUpPr autoPageBreaks="0"/>
  </sheetPr>
  <dimension ref="D1:BB174"/>
  <sheetViews>
    <sheetView showGridLines="0" showRowColHeaders="0" workbookViewId="0"/>
  </sheetViews>
  <sheetFormatPr defaultRowHeight="13.5" x14ac:dyDescent="0.15"/>
  <cols>
    <col min="1" max="2" width="0.21875" style="1" customWidth="1"/>
    <col min="3" max="3" width="1.77734375" style="1" customWidth="1"/>
    <col min="4" max="4" width="1.6640625" style="1" customWidth="1"/>
    <col min="5" max="5" width="1.77734375" style="1" customWidth="1"/>
    <col min="6" max="54" width="1.6640625" style="1" customWidth="1"/>
    <col min="55" max="16384" width="8.88671875" style="1"/>
  </cols>
  <sheetData>
    <row r="1" spans="4:54" ht="39.950000000000003" customHeight="1" x14ac:dyDescent="0.15"/>
    <row r="2" spans="4:54" ht="39.950000000000003" customHeight="1" x14ac:dyDescent="0.15">
      <c r="D2" s="48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</row>
    <row r="3" spans="4:54" ht="9.9499999999999993" customHeight="1" x14ac:dyDescent="0.15"/>
    <row r="7" spans="4:54" s="20" customFormat="1" ht="15" customHeight="1" x14ac:dyDescent="0.15">
      <c r="D7" s="20" t="s">
        <v>144</v>
      </c>
      <c r="AX7" s="21"/>
      <c r="BA7" s="21" t="s">
        <v>23</v>
      </c>
    </row>
    <row r="8" spans="4:54" s="20" customFormat="1" ht="15" customHeight="1" x14ac:dyDescent="0.15">
      <c r="D8" s="236" t="s">
        <v>143</v>
      </c>
      <c r="E8" s="237"/>
      <c r="F8" s="237"/>
      <c r="G8" s="237"/>
      <c r="H8" s="237"/>
      <c r="I8" s="237"/>
      <c r="J8" s="237"/>
      <c r="K8" s="237"/>
      <c r="L8" s="237"/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37"/>
      <c r="AF8" s="237"/>
      <c r="AG8" s="237"/>
      <c r="AH8" s="237"/>
      <c r="AI8" s="237"/>
      <c r="AJ8" s="237"/>
      <c r="AK8" s="237"/>
      <c r="AL8" s="237"/>
      <c r="AM8" s="237"/>
      <c r="AN8" s="237"/>
      <c r="AO8" s="237"/>
      <c r="AP8" s="237"/>
      <c r="AQ8" s="237"/>
      <c r="AR8" s="237"/>
      <c r="AS8" s="237"/>
      <c r="AT8" s="237"/>
      <c r="AU8" s="237"/>
      <c r="AV8" s="237"/>
      <c r="AW8" s="237"/>
      <c r="AX8" s="237"/>
      <c r="AY8" s="237"/>
      <c r="AZ8" s="237"/>
      <c r="BA8" s="238"/>
    </row>
    <row r="9" spans="4:54" s="20" customFormat="1" ht="15" customHeight="1" x14ac:dyDescent="0.15">
      <c r="D9" s="239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0"/>
      <c r="AG9" s="240"/>
      <c r="AH9" s="240"/>
      <c r="AI9" s="240"/>
      <c r="AJ9" s="240"/>
      <c r="AK9" s="240"/>
      <c r="AL9" s="240"/>
      <c r="AM9" s="240"/>
      <c r="AN9" s="240"/>
      <c r="AO9" s="240"/>
      <c r="AP9" s="240"/>
      <c r="AQ9" s="240"/>
      <c r="AR9" s="240"/>
      <c r="AS9" s="240"/>
      <c r="AT9" s="240"/>
      <c r="AU9" s="240"/>
      <c r="AV9" s="240"/>
      <c r="AW9" s="240"/>
      <c r="AX9" s="240"/>
      <c r="AY9" s="240"/>
      <c r="AZ9" s="240"/>
      <c r="BA9" s="241"/>
    </row>
    <row r="10" spans="4:54" s="20" customFormat="1" ht="15" customHeight="1" x14ac:dyDescent="0.15">
      <c r="D10" s="239"/>
      <c r="E10" s="240"/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  <c r="AG10" s="240"/>
      <c r="AH10" s="240"/>
      <c r="AI10" s="240"/>
      <c r="AJ10" s="240"/>
      <c r="AK10" s="240"/>
      <c r="AL10" s="240"/>
      <c r="AM10" s="240"/>
      <c r="AN10" s="240"/>
      <c r="AO10" s="240"/>
      <c r="AP10" s="240"/>
      <c r="AQ10" s="240"/>
      <c r="AR10" s="240"/>
      <c r="AS10" s="240"/>
      <c r="AT10" s="240"/>
      <c r="AU10" s="240"/>
      <c r="AV10" s="240"/>
      <c r="AW10" s="240"/>
      <c r="AX10" s="240"/>
      <c r="AY10" s="240"/>
      <c r="AZ10" s="240"/>
      <c r="BA10" s="241"/>
    </row>
    <row r="11" spans="4:54" s="20" customFormat="1" ht="14.1" customHeight="1" x14ac:dyDescent="0.15">
      <c r="D11" s="182" t="s">
        <v>24</v>
      </c>
      <c r="E11" s="182"/>
      <c r="F11" s="182" t="s">
        <v>25</v>
      </c>
      <c r="G11" s="182"/>
      <c r="H11" s="182"/>
      <c r="I11" s="182"/>
      <c r="J11" s="182"/>
      <c r="K11" s="182"/>
      <c r="L11" s="174" t="str">
        <f>IF(회사정보!C8="","",회사정보!C8)</f>
        <v>(주)○○기업</v>
      </c>
      <c r="M11" s="174"/>
      <c r="N11" s="174"/>
      <c r="O11" s="174"/>
      <c r="P11" s="174"/>
      <c r="Q11" s="174"/>
      <c r="R11" s="174"/>
      <c r="S11" s="174"/>
      <c r="T11" s="174"/>
      <c r="U11" s="182" t="s">
        <v>26</v>
      </c>
      <c r="V11" s="182"/>
      <c r="W11" s="182"/>
      <c r="X11" s="182"/>
      <c r="Y11" s="182"/>
      <c r="Z11" s="182"/>
      <c r="AA11" s="174" t="str">
        <f>IF(회사정보!C9="","",회사정보!C9)</f>
        <v>홍길동</v>
      </c>
      <c r="AB11" s="174"/>
      <c r="AC11" s="174"/>
      <c r="AD11" s="174"/>
      <c r="AE11" s="174"/>
      <c r="AF11" s="174"/>
      <c r="AG11" s="174"/>
      <c r="AH11" s="174"/>
      <c r="AI11" s="182" t="s">
        <v>27</v>
      </c>
      <c r="AJ11" s="182"/>
      <c r="AK11" s="182"/>
      <c r="AL11" s="182"/>
      <c r="AM11" s="182"/>
      <c r="AN11" s="182"/>
      <c r="AO11" s="174" t="str">
        <f>IF(회사정보!C10="","",회사정보!C10)</f>
        <v/>
      </c>
      <c r="AP11" s="174"/>
      <c r="AQ11" s="174"/>
      <c r="AR11" s="174"/>
      <c r="AS11" s="174"/>
      <c r="AT11" s="174"/>
      <c r="AU11" s="174"/>
      <c r="AV11" s="174"/>
      <c r="AW11" s="174"/>
      <c r="AX11" s="174"/>
      <c r="AY11" s="174"/>
      <c r="AZ11" s="174"/>
      <c r="BA11" s="174"/>
    </row>
    <row r="12" spans="4:54" s="20" customFormat="1" ht="14.1" customHeight="1" x14ac:dyDescent="0.15">
      <c r="D12" s="182"/>
      <c r="E12" s="182"/>
      <c r="F12" s="182"/>
      <c r="G12" s="182"/>
      <c r="H12" s="182"/>
      <c r="I12" s="182"/>
      <c r="J12" s="182"/>
      <c r="K12" s="182"/>
      <c r="L12" s="174"/>
      <c r="M12" s="174"/>
      <c r="N12" s="174"/>
      <c r="O12" s="174"/>
      <c r="P12" s="174"/>
      <c r="Q12" s="174"/>
      <c r="R12" s="174"/>
      <c r="S12" s="174"/>
      <c r="T12" s="174"/>
      <c r="U12" s="182"/>
      <c r="V12" s="182"/>
      <c r="W12" s="182"/>
      <c r="X12" s="182"/>
      <c r="Y12" s="182"/>
      <c r="Z12" s="182"/>
      <c r="AA12" s="174"/>
      <c r="AB12" s="174"/>
      <c r="AC12" s="174"/>
      <c r="AD12" s="174"/>
      <c r="AE12" s="174"/>
      <c r="AF12" s="174"/>
      <c r="AG12" s="174"/>
      <c r="AH12" s="174"/>
      <c r="AI12" s="182"/>
      <c r="AJ12" s="182"/>
      <c r="AK12" s="182"/>
      <c r="AL12" s="182"/>
      <c r="AM12" s="182"/>
      <c r="AN12" s="182"/>
      <c r="AO12" s="174"/>
      <c r="AP12" s="174"/>
      <c r="AQ12" s="174"/>
      <c r="AR12" s="174"/>
      <c r="AS12" s="174"/>
      <c r="AT12" s="174"/>
      <c r="AU12" s="174"/>
      <c r="AV12" s="174"/>
      <c r="AW12" s="174"/>
      <c r="AX12" s="174"/>
      <c r="AY12" s="174"/>
      <c r="AZ12" s="174"/>
      <c r="BA12" s="174"/>
    </row>
    <row r="13" spans="4:54" s="20" customFormat="1" ht="14.1" customHeight="1" x14ac:dyDescent="0.15">
      <c r="D13" s="182"/>
      <c r="E13" s="182"/>
      <c r="F13" s="182" t="s">
        <v>28</v>
      </c>
      <c r="G13" s="182"/>
      <c r="H13" s="182"/>
      <c r="I13" s="182"/>
      <c r="J13" s="182"/>
      <c r="K13" s="182"/>
      <c r="L13" s="174" t="str">
        <f>IF(회사정보!C11="","",회사정보!C11)</f>
        <v/>
      </c>
      <c r="M13" s="174"/>
      <c r="N13" s="174"/>
      <c r="O13" s="174"/>
      <c r="P13" s="174"/>
      <c r="Q13" s="174"/>
      <c r="R13" s="174"/>
      <c r="S13" s="174"/>
      <c r="T13" s="174"/>
      <c r="U13" s="182" t="s">
        <v>29</v>
      </c>
      <c r="V13" s="182"/>
      <c r="W13" s="182"/>
      <c r="X13" s="182"/>
      <c r="Y13" s="182"/>
      <c r="Z13" s="182"/>
      <c r="AA13" s="229" t="str">
        <f>IF(회사정보!C12="","",회사정보!C12)</f>
        <v>서울특별시 강남구 역삼동</v>
      </c>
      <c r="AB13" s="230"/>
      <c r="AC13" s="230"/>
      <c r="AD13" s="230"/>
      <c r="AE13" s="230"/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1"/>
    </row>
    <row r="14" spans="4:54" s="20" customFormat="1" ht="14.1" customHeight="1" x14ac:dyDescent="0.15">
      <c r="D14" s="182"/>
      <c r="E14" s="182"/>
      <c r="F14" s="182"/>
      <c r="G14" s="182"/>
      <c r="H14" s="182"/>
      <c r="I14" s="182"/>
      <c r="J14" s="182"/>
      <c r="K14" s="182"/>
      <c r="L14" s="174"/>
      <c r="M14" s="174"/>
      <c r="N14" s="174"/>
      <c r="O14" s="174"/>
      <c r="P14" s="174"/>
      <c r="Q14" s="174"/>
      <c r="R14" s="174"/>
      <c r="S14" s="174"/>
      <c r="T14" s="174"/>
      <c r="U14" s="182"/>
      <c r="V14" s="182"/>
      <c r="W14" s="182"/>
      <c r="X14" s="182"/>
      <c r="Y14" s="182"/>
      <c r="Z14" s="182"/>
      <c r="AA14" s="232"/>
      <c r="AB14" s="233"/>
      <c r="AC14" s="233"/>
      <c r="AD14" s="233"/>
      <c r="AE14" s="233"/>
      <c r="AF14" s="233"/>
      <c r="AG14" s="233"/>
      <c r="AH14" s="23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  <c r="AW14" s="233"/>
      <c r="AX14" s="233"/>
      <c r="AY14" s="233"/>
      <c r="AZ14" s="233"/>
      <c r="BA14" s="234"/>
    </row>
    <row r="15" spans="4:54" s="20" customFormat="1" ht="17.100000000000001" customHeight="1" x14ac:dyDescent="0.15">
      <c r="D15" s="182"/>
      <c r="E15" s="182"/>
      <c r="F15" s="182" t="s">
        <v>30</v>
      </c>
      <c r="G15" s="182"/>
      <c r="H15" s="182"/>
      <c r="I15" s="182"/>
      <c r="J15" s="182"/>
      <c r="K15" s="182"/>
      <c r="L15" s="174" t="str">
        <f>IF(회사정보!C13="","",회사정보!C13)</f>
        <v>02-</v>
      </c>
      <c r="M15" s="174"/>
      <c r="N15" s="174"/>
      <c r="O15" s="174"/>
      <c r="P15" s="174"/>
      <c r="Q15" s="174"/>
      <c r="R15" s="174"/>
      <c r="S15" s="174"/>
      <c r="T15" s="174"/>
      <c r="U15" s="182" t="s">
        <v>31</v>
      </c>
      <c r="V15" s="182"/>
      <c r="W15" s="182"/>
      <c r="X15" s="182"/>
      <c r="Y15" s="182"/>
      <c r="Z15" s="182"/>
      <c r="AA15" s="235" t="str">
        <f>IF(회사정보!C14="","",회사정보!C14)</f>
        <v>company@email.com</v>
      </c>
      <c r="AB15" s="235"/>
      <c r="AC15" s="235"/>
      <c r="AD15" s="235"/>
      <c r="AE15" s="235"/>
      <c r="AF15" s="235"/>
      <c r="AG15" s="235"/>
      <c r="AH15" s="235"/>
      <c r="AI15" s="235"/>
      <c r="AJ15" s="235"/>
      <c r="AK15" s="235"/>
      <c r="AL15" s="235"/>
      <c r="AM15" s="235"/>
      <c r="AN15" s="235"/>
      <c r="AO15" s="235"/>
      <c r="AP15" s="235"/>
      <c r="AQ15" s="235"/>
      <c r="AR15" s="235"/>
      <c r="AS15" s="235"/>
      <c r="AT15" s="235"/>
      <c r="AU15" s="235"/>
      <c r="AV15" s="235"/>
      <c r="AW15" s="235"/>
      <c r="AX15" s="235"/>
      <c r="AY15" s="235"/>
      <c r="AZ15" s="235"/>
      <c r="BA15" s="235"/>
    </row>
    <row r="16" spans="4:54" s="20" customFormat="1" ht="6.95" customHeight="1" x14ac:dyDescent="0.15">
      <c r="D16" s="22"/>
      <c r="AV16" s="23"/>
      <c r="AW16" s="23"/>
      <c r="AX16" s="23"/>
      <c r="AY16" s="23"/>
      <c r="AZ16" s="23"/>
      <c r="BA16" s="24"/>
    </row>
    <row r="17" spans="4:54" s="20" customFormat="1" ht="15" customHeight="1" x14ac:dyDescent="0.15">
      <c r="D17" s="25" t="s">
        <v>32</v>
      </c>
      <c r="AV17" s="26"/>
      <c r="AW17" s="26"/>
      <c r="AX17" s="26"/>
      <c r="AY17" s="26"/>
      <c r="AZ17" s="26"/>
      <c r="BA17" s="27"/>
    </row>
    <row r="18" spans="4:54" s="20" customFormat="1" ht="15" customHeight="1" x14ac:dyDescent="0.15">
      <c r="D18" s="174" t="s">
        <v>33</v>
      </c>
      <c r="E18" s="174"/>
      <c r="F18" s="174"/>
      <c r="G18" s="174"/>
      <c r="H18" s="174"/>
      <c r="I18" s="209">
        <f ca="1">OFFSET(ext!A9,ext!A9,0)</f>
        <v>2015</v>
      </c>
      <c r="J18" s="209"/>
      <c r="K18" s="209"/>
      <c r="L18" s="209"/>
      <c r="M18" s="209"/>
      <c r="N18" s="209"/>
      <c r="O18" s="174" t="s">
        <v>34</v>
      </c>
      <c r="P18" s="174"/>
      <c r="Q18" s="174"/>
      <c r="R18" s="174"/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74"/>
      <c r="AF18" s="174"/>
      <c r="AG18" s="174"/>
      <c r="AH18" s="174"/>
      <c r="AI18" s="174"/>
      <c r="AJ18" s="174"/>
      <c r="AK18" s="174"/>
      <c r="AL18" s="174"/>
      <c r="AM18" s="174"/>
      <c r="AN18" s="174"/>
      <c r="AO18" s="174"/>
      <c r="AP18" s="174"/>
      <c r="AQ18" s="174"/>
      <c r="AR18" s="174"/>
      <c r="AS18" s="174"/>
      <c r="AT18" s="174"/>
      <c r="AU18" s="174"/>
      <c r="AV18" s="174"/>
      <c r="AW18" s="174"/>
      <c r="AX18" s="174"/>
      <c r="AY18" s="174"/>
      <c r="AZ18" s="174"/>
      <c r="BA18" s="174"/>
    </row>
    <row r="19" spans="4:54" s="20" customFormat="1" ht="15" customHeight="1" x14ac:dyDescent="0.15">
      <c r="D19" s="182" t="s">
        <v>35</v>
      </c>
      <c r="E19" s="182"/>
      <c r="F19" s="182"/>
      <c r="G19" s="182"/>
      <c r="H19" s="182"/>
      <c r="I19" s="182"/>
      <c r="J19" s="182"/>
      <c r="K19" s="182" t="s">
        <v>36</v>
      </c>
      <c r="L19" s="174"/>
      <c r="M19" s="174"/>
      <c r="N19" s="174"/>
      <c r="O19" s="174"/>
      <c r="P19" s="174"/>
      <c r="Q19" s="174"/>
      <c r="R19" s="174"/>
      <c r="S19" s="174"/>
      <c r="T19" s="174"/>
      <c r="U19" s="182" t="s">
        <v>37</v>
      </c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 t="s">
        <v>38</v>
      </c>
      <c r="AG19" s="174"/>
      <c r="AH19" s="174"/>
      <c r="AI19" s="174"/>
      <c r="AJ19" s="174"/>
      <c r="AK19" s="174"/>
      <c r="AL19" s="174"/>
      <c r="AM19" s="174"/>
      <c r="AN19" s="174"/>
      <c r="AO19" s="174" t="s">
        <v>39</v>
      </c>
      <c r="AP19" s="174"/>
      <c r="AQ19" s="174"/>
      <c r="AR19" s="174"/>
      <c r="AS19" s="174"/>
      <c r="AT19" s="174"/>
      <c r="AU19" s="174"/>
      <c r="AV19" s="174"/>
      <c r="AW19" s="174"/>
      <c r="AX19" s="174"/>
      <c r="AY19" s="174"/>
      <c r="AZ19" s="174"/>
      <c r="BA19" s="174"/>
    </row>
    <row r="20" spans="4:54" s="20" customFormat="1" ht="24.95" customHeight="1" x14ac:dyDescent="0.15">
      <c r="D20" s="182"/>
      <c r="E20" s="182"/>
      <c r="F20" s="182"/>
      <c r="G20" s="182"/>
      <c r="H20" s="182"/>
      <c r="I20" s="182"/>
      <c r="J20" s="182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74"/>
      <c r="AG20" s="174"/>
      <c r="AH20" s="174"/>
      <c r="AI20" s="174"/>
      <c r="AJ20" s="174"/>
      <c r="AK20" s="174"/>
      <c r="AL20" s="174"/>
      <c r="AM20" s="174"/>
      <c r="AN20" s="174"/>
      <c r="AO20" s="182" t="s">
        <v>40</v>
      </c>
      <c r="AP20" s="174"/>
      <c r="AQ20" s="174"/>
      <c r="AR20" s="174"/>
      <c r="AS20" s="174"/>
      <c r="AT20" s="174"/>
      <c r="AU20" s="174"/>
      <c r="AV20" s="182" t="s">
        <v>41</v>
      </c>
      <c r="AW20" s="174"/>
      <c r="AX20" s="174"/>
      <c r="AY20" s="174"/>
      <c r="AZ20" s="174"/>
      <c r="BA20" s="174"/>
    </row>
    <row r="21" spans="4:54" s="20" customFormat="1" ht="20.100000000000001" customHeight="1" x14ac:dyDescent="0.15">
      <c r="D21" s="227">
        <f>COUNTA(ext!H8:H65536)</f>
        <v>2</v>
      </c>
      <c r="E21" s="227"/>
      <c r="F21" s="227"/>
      <c r="G21" s="227"/>
      <c r="H21" s="227"/>
      <c r="I21" s="227"/>
      <c r="J21" s="227"/>
      <c r="K21" s="228">
        <f>COUNTIF(ext!$L$8:$N$65536,"&gt;=1")</f>
        <v>2</v>
      </c>
      <c r="L21" s="228"/>
      <c r="M21" s="228"/>
      <c r="N21" s="228"/>
      <c r="O21" s="228"/>
      <c r="P21" s="228"/>
      <c r="Q21" s="228"/>
      <c r="R21" s="228"/>
      <c r="S21" s="228"/>
      <c r="T21" s="228"/>
      <c r="U21" s="226">
        <f>SUM(ext!O8:Q65536)</f>
        <v>270000</v>
      </c>
      <c r="V21" s="226"/>
      <c r="W21" s="226"/>
      <c r="X21" s="226"/>
      <c r="Y21" s="226"/>
      <c r="Z21" s="226"/>
      <c r="AA21" s="226"/>
      <c r="AB21" s="226"/>
      <c r="AC21" s="226"/>
      <c r="AD21" s="226"/>
      <c r="AE21" s="226"/>
      <c r="AF21" s="226">
        <v>0</v>
      </c>
      <c r="AG21" s="226"/>
      <c r="AH21" s="226"/>
      <c r="AI21" s="226"/>
      <c r="AJ21" s="226"/>
      <c r="AK21" s="226"/>
      <c r="AL21" s="226"/>
      <c r="AM21" s="226"/>
      <c r="AN21" s="226"/>
      <c r="AO21" s="226">
        <f>SUM(ext!R8:T65536)</f>
        <v>0</v>
      </c>
      <c r="AP21" s="226"/>
      <c r="AQ21" s="226"/>
      <c r="AR21" s="226"/>
      <c r="AS21" s="226"/>
      <c r="AT21" s="226"/>
      <c r="AU21" s="226"/>
      <c r="AV21" s="226">
        <f>SUM(ext!U8:W65536)</f>
        <v>0</v>
      </c>
      <c r="AW21" s="226"/>
      <c r="AX21" s="226"/>
      <c r="AY21" s="226"/>
      <c r="AZ21" s="226"/>
      <c r="BA21" s="226"/>
    </row>
    <row r="22" spans="4:54" s="20" customFormat="1" ht="6.95" customHeight="1" x14ac:dyDescent="0.15">
      <c r="D22" s="22"/>
      <c r="BA22" s="28"/>
    </row>
    <row r="23" spans="4:54" s="20" customFormat="1" ht="15" customHeight="1" x14ac:dyDescent="0.15">
      <c r="D23" s="25" t="s">
        <v>42</v>
      </c>
      <c r="BA23" s="28"/>
    </row>
    <row r="24" spans="4:54" s="20" customFormat="1" ht="15" customHeight="1" x14ac:dyDescent="0.15">
      <c r="D24" s="29"/>
      <c r="E24" s="26" t="s">
        <v>43</v>
      </c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7"/>
    </row>
    <row r="25" spans="4:54" s="20" customFormat="1" ht="15" customHeight="1" x14ac:dyDescent="0.15">
      <c r="D25" s="182" t="s">
        <v>44</v>
      </c>
      <c r="E25" s="182"/>
      <c r="F25" s="182" t="s">
        <v>45</v>
      </c>
      <c r="G25" s="182"/>
      <c r="H25" s="182"/>
      <c r="I25" s="182"/>
      <c r="J25" s="182" t="s">
        <v>46</v>
      </c>
      <c r="K25" s="182"/>
      <c r="L25" s="182" t="s">
        <v>47</v>
      </c>
      <c r="M25" s="174"/>
      <c r="N25" s="174"/>
      <c r="O25" s="174"/>
      <c r="P25" s="174"/>
      <c r="Q25" s="174"/>
      <c r="R25" s="174"/>
      <c r="S25" s="200" t="s">
        <v>48</v>
      </c>
      <c r="T25" s="201"/>
      <c r="U25" s="202"/>
      <c r="V25" s="199" t="s">
        <v>49</v>
      </c>
      <c r="W25" s="199"/>
      <c r="X25" s="199"/>
      <c r="Y25" s="199"/>
      <c r="Z25" s="182" t="s">
        <v>50</v>
      </c>
      <c r="AA25" s="174"/>
      <c r="AB25" s="174"/>
      <c r="AC25" s="174"/>
      <c r="AD25" s="174"/>
      <c r="AE25" s="174"/>
      <c r="AF25" s="174"/>
      <c r="AG25" s="174"/>
      <c r="AH25" s="174" t="s">
        <v>51</v>
      </c>
      <c r="AI25" s="174"/>
      <c r="AJ25" s="174"/>
      <c r="AK25" s="174"/>
      <c r="AL25" s="174"/>
      <c r="AM25" s="174"/>
      <c r="AN25" s="174"/>
      <c r="AO25" s="174" t="s">
        <v>52</v>
      </c>
      <c r="AP25" s="174"/>
      <c r="AQ25" s="174"/>
      <c r="AR25" s="174"/>
      <c r="AS25" s="174"/>
      <c r="AT25" s="174"/>
      <c r="AU25" s="174"/>
      <c r="AV25" s="174"/>
      <c r="AW25" s="174"/>
      <c r="AX25" s="174"/>
      <c r="AY25" s="174"/>
      <c r="AZ25" s="174"/>
      <c r="BA25" s="174"/>
      <c r="BB25" s="2"/>
    </row>
    <row r="26" spans="4:54" s="20" customFormat="1" ht="15" customHeight="1" x14ac:dyDescent="0.15">
      <c r="D26" s="182"/>
      <c r="E26" s="182"/>
      <c r="F26" s="182"/>
      <c r="G26" s="182"/>
      <c r="H26" s="182"/>
      <c r="I26" s="182"/>
      <c r="J26" s="182"/>
      <c r="K26" s="182"/>
      <c r="L26" s="174"/>
      <c r="M26" s="174"/>
      <c r="N26" s="174"/>
      <c r="O26" s="174"/>
      <c r="P26" s="174"/>
      <c r="Q26" s="174"/>
      <c r="R26" s="174"/>
      <c r="S26" s="203"/>
      <c r="T26" s="204"/>
      <c r="U26" s="205"/>
      <c r="V26" s="199"/>
      <c r="W26" s="199"/>
      <c r="X26" s="199"/>
      <c r="Y26" s="199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 t="s">
        <v>53</v>
      </c>
      <c r="AP26" s="174"/>
      <c r="AQ26" s="174"/>
      <c r="AR26" s="174"/>
      <c r="AS26" s="174"/>
      <c r="AT26" s="174"/>
      <c r="AU26" s="174"/>
      <c r="AV26" s="182" t="s">
        <v>54</v>
      </c>
      <c r="AW26" s="182"/>
      <c r="AX26" s="182"/>
      <c r="AY26" s="182"/>
      <c r="AZ26" s="182"/>
      <c r="BA26" s="182"/>
      <c r="BB26" s="2"/>
    </row>
    <row r="27" spans="4:54" s="20" customFormat="1" ht="18" customHeight="1" x14ac:dyDescent="0.15">
      <c r="D27" s="182"/>
      <c r="E27" s="182"/>
      <c r="F27" s="182" t="s">
        <v>55</v>
      </c>
      <c r="G27" s="182"/>
      <c r="H27" s="182"/>
      <c r="I27" s="182"/>
      <c r="J27" s="182"/>
      <c r="K27" s="182"/>
      <c r="L27" s="174"/>
      <c r="M27" s="174"/>
      <c r="N27" s="174"/>
      <c r="O27" s="174"/>
      <c r="P27" s="174"/>
      <c r="Q27" s="174"/>
      <c r="R27" s="174"/>
      <c r="S27" s="203"/>
      <c r="T27" s="204"/>
      <c r="U27" s="205"/>
      <c r="V27" s="199" t="s">
        <v>56</v>
      </c>
      <c r="W27" s="199"/>
      <c r="X27" s="182" t="s">
        <v>57</v>
      </c>
      <c r="Y27" s="174"/>
      <c r="Z27" s="165" t="s">
        <v>58</v>
      </c>
      <c r="AA27" s="163" t="s">
        <v>59</v>
      </c>
      <c r="AB27" s="163" t="s">
        <v>60</v>
      </c>
      <c r="AC27" s="163" t="s">
        <v>61</v>
      </c>
      <c r="AD27" s="163" t="s">
        <v>58</v>
      </c>
      <c r="AE27" s="163" t="s">
        <v>59</v>
      </c>
      <c r="AF27" s="163" t="s">
        <v>60</v>
      </c>
      <c r="AG27" s="160" t="s">
        <v>62</v>
      </c>
      <c r="AH27" s="165" t="s">
        <v>59</v>
      </c>
      <c r="AI27" s="163" t="s">
        <v>60</v>
      </c>
      <c r="AJ27" s="163" t="s">
        <v>61</v>
      </c>
      <c r="AK27" s="163" t="s">
        <v>58</v>
      </c>
      <c r="AL27" s="163" t="s">
        <v>59</v>
      </c>
      <c r="AM27" s="163" t="s">
        <v>60</v>
      </c>
      <c r="AN27" s="160" t="s">
        <v>62</v>
      </c>
      <c r="AO27" s="165" t="s">
        <v>59</v>
      </c>
      <c r="AP27" s="163" t="s">
        <v>60</v>
      </c>
      <c r="AQ27" s="163" t="s">
        <v>61</v>
      </c>
      <c r="AR27" s="163" t="s">
        <v>58</v>
      </c>
      <c r="AS27" s="163" t="s">
        <v>59</v>
      </c>
      <c r="AT27" s="163" t="s">
        <v>60</v>
      </c>
      <c r="AU27" s="160" t="s">
        <v>62</v>
      </c>
      <c r="AV27" s="165" t="s">
        <v>60</v>
      </c>
      <c r="AW27" s="163" t="s">
        <v>61</v>
      </c>
      <c r="AX27" s="163" t="s">
        <v>58</v>
      </c>
      <c r="AY27" s="163" t="s">
        <v>59</v>
      </c>
      <c r="AZ27" s="163" t="s">
        <v>60</v>
      </c>
      <c r="BA27" s="160" t="s">
        <v>62</v>
      </c>
      <c r="BB27" s="2"/>
    </row>
    <row r="28" spans="4:54" s="20" customFormat="1" ht="18" customHeight="1" x14ac:dyDescent="0.15">
      <c r="D28" s="182"/>
      <c r="E28" s="182"/>
      <c r="F28" s="182"/>
      <c r="G28" s="182"/>
      <c r="H28" s="182"/>
      <c r="I28" s="182"/>
      <c r="J28" s="182"/>
      <c r="K28" s="182"/>
      <c r="L28" s="174"/>
      <c r="M28" s="174"/>
      <c r="N28" s="174"/>
      <c r="O28" s="174"/>
      <c r="P28" s="174"/>
      <c r="Q28" s="174"/>
      <c r="R28" s="174"/>
      <c r="S28" s="206"/>
      <c r="T28" s="207"/>
      <c r="U28" s="208"/>
      <c r="V28" s="199"/>
      <c r="W28" s="199"/>
      <c r="X28" s="174"/>
      <c r="Y28" s="174"/>
      <c r="Z28" s="165"/>
      <c r="AA28" s="163"/>
      <c r="AB28" s="163"/>
      <c r="AC28" s="163"/>
      <c r="AD28" s="163"/>
      <c r="AE28" s="163"/>
      <c r="AF28" s="163"/>
      <c r="AG28" s="160"/>
      <c r="AH28" s="165"/>
      <c r="AI28" s="163"/>
      <c r="AJ28" s="163"/>
      <c r="AK28" s="163"/>
      <c r="AL28" s="163"/>
      <c r="AM28" s="163"/>
      <c r="AN28" s="160"/>
      <c r="AO28" s="165"/>
      <c r="AP28" s="163"/>
      <c r="AQ28" s="163"/>
      <c r="AR28" s="163"/>
      <c r="AS28" s="163"/>
      <c r="AT28" s="163"/>
      <c r="AU28" s="160"/>
      <c r="AV28" s="165"/>
      <c r="AW28" s="163"/>
      <c r="AX28" s="163"/>
      <c r="AY28" s="163"/>
      <c r="AZ28" s="163"/>
      <c r="BA28" s="160"/>
      <c r="BB28" s="2"/>
    </row>
    <row r="29" spans="4:54" s="20" customFormat="1" ht="12.95" customHeight="1" x14ac:dyDescent="0.15">
      <c r="D29" s="174">
        <f ca="1">IF(F29="","",INT(ROW(A1)/6)+1)</f>
        <v>1</v>
      </c>
      <c r="E29" s="174"/>
      <c r="F29" s="174" t="str">
        <f ca="1">IF(ISBLANK(OFFSET(ext!$H$8,(ROW(A1)-1)/6,0)),"",OFFSET(ext!$H$8,(ROW(A1)-1)/6,0))</f>
        <v>김철수</v>
      </c>
      <c r="G29" s="174"/>
      <c r="H29" s="174"/>
      <c r="I29" s="174"/>
      <c r="J29" s="174" t="str">
        <f ca="1">IF(F29="","","X")</f>
        <v>X</v>
      </c>
      <c r="K29" s="174"/>
      <c r="L29" s="188" t="str">
        <f ca="1">MID(OFFSET(ext!$I$8,(ROW($A1)-1)/6,0),COLUMN(A$1),1)</f>
        <v>-</v>
      </c>
      <c r="M29" s="189" t="str">
        <f ca="1">MID(OFFSET(ext!$I$8,(ROW($A1)-1)/6,0),COLUMN(B$1),1)</f>
        <v/>
      </c>
      <c r="N29" s="189" t="str">
        <f ca="1">MID(OFFSET(ext!$I$8,(ROW($A1)-1)/6,0),COLUMN(C$1),1)</f>
        <v/>
      </c>
      <c r="O29" s="189" t="str">
        <f ca="1">MID(OFFSET(ext!$I$8,(ROW($A1)-1)/6,0),COLUMN(D$1),1)</f>
        <v/>
      </c>
      <c r="P29" s="189" t="str">
        <f ca="1">MID(OFFSET(ext!$I$8,(ROW($A1)-1)/6,0),COLUMN(E$1),1)</f>
        <v/>
      </c>
      <c r="Q29" s="189" t="str">
        <f ca="1">MID(OFFSET(ext!$I$8,(ROW($A1)-1)/6,0),COLUMN(F$1),1)</f>
        <v/>
      </c>
      <c r="R29" s="197" t="str">
        <f ca="1">MID(OFFSET(ext!$I$8,(ROW($A1)-1)/6,0),COLUMN(G$1),1)</f>
        <v/>
      </c>
      <c r="S29" s="174">
        <f ca="1">IF(F29="","",V29+1)</f>
        <v>2</v>
      </c>
      <c r="T29" s="174"/>
      <c r="U29" s="174"/>
      <c r="V29" s="174">
        <f ca="1">IF(F29="","",ext!$B$10)</f>
        <v>1</v>
      </c>
      <c r="W29" s="174"/>
      <c r="X29" s="174">
        <f ca="1">IF(F29="","",OFFSET(ext!$L$8,(ROW($A1)-1)/6,0))</f>
        <v>0</v>
      </c>
      <c r="Y29" s="174"/>
      <c r="Z29" s="165" t="str">
        <f ca="1">MID(TEXT(OFFSET(ext!$O$8,(ROW($A1)-1)/6,0),"????????"),COLUMN(A$1),1)</f>
        <v xml:space="preserve"> </v>
      </c>
      <c r="AA29" s="163" t="str">
        <f ca="1">MID(TEXT(OFFSET(ext!$O$8,(ROW($A1)-1)/6,0),"????????"),COLUMN(B$1),1)</f>
        <v xml:space="preserve"> </v>
      </c>
      <c r="AB29" s="163" t="str">
        <f ca="1">MID(TEXT(OFFSET(ext!$O$8,(ROW($A1)-1)/6,0),"????????"),COLUMN(C$1),1)</f>
        <v xml:space="preserve"> </v>
      </c>
      <c r="AC29" s="163" t="str">
        <f ca="1">MID(TEXT(OFFSET(ext!$O$8,(ROW($A1)-1)/6,0),"????????"),COLUMN(D$1),1)</f>
        <v xml:space="preserve"> </v>
      </c>
      <c r="AD29" s="163" t="str">
        <f ca="1">MID(TEXT(OFFSET(ext!$O$8,(ROW($A1)-1)/6,0),"????????"),COLUMN(E$1),1)</f>
        <v xml:space="preserve"> </v>
      </c>
      <c r="AE29" s="163" t="str">
        <f ca="1">MID(TEXT(OFFSET(ext!$O$8,(ROW($A1)-1)/6,0),"????????"),COLUMN(F$1),1)</f>
        <v xml:space="preserve"> </v>
      </c>
      <c r="AF29" s="163" t="str">
        <f ca="1">MID(TEXT(OFFSET(ext!$O$8,(ROW($A1)-1)/6,0),"????????"),COLUMN(G$1),1)</f>
        <v xml:space="preserve"> </v>
      </c>
      <c r="AG29" s="160" t="str">
        <f ca="1">IF(F29="","",MID(TEXT(OFFSET(ext!$O$8,(ROW($A1)-1)/6,0),"???????0"),COLUMN(H$1),1))</f>
        <v>0</v>
      </c>
      <c r="AH29" s="165"/>
      <c r="AI29" s="163"/>
      <c r="AJ29" s="163"/>
      <c r="AK29" s="163"/>
      <c r="AL29" s="163"/>
      <c r="AM29" s="163"/>
      <c r="AN29" s="160">
        <f ca="1">IF(F29="","",0)</f>
        <v>0</v>
      </c>
      <c r="AO29" s="165" t="str">
        <f ca="1">MID(TEXT(OFFSET(ext!$R$8,(ROW($A1)-1)/6,0),"???????"),COLUMN(A$1),1)</f>
        <v xml:space="preserve"> </v>
      </c>
      <c r="AP29" s="163" t="str">
        <f ca="1">MID(TEXT(OFFSET(ext!$R$8,(ROW($A1)-1)/6,0),"???????"),COLUMN(B$1),1)</f>
        <v xml:space="preserve"> </v>
      </c>
      <c r="AQ29" s="163" t="str">
        <f ca="1">MID(TEXT(OFFSET(ext!$R$8,(ROW($A1)-1)/6,0),"???????"),COLUMN(C$1),1)</f>
        <v xml:space="preserve"> </v>
      </c>
      <c r="AR29" s="163" t="str">
        <f ca="1">MID(TEXT(OFFSET(ext!$R$8,(ROW($A1)-1)/6,0),"???????"),COLUMN(D$1),1)</f>
        <v xml:space="preserve"> </v>
      </c>
      <c r="AS29" s="163" t="str">
        <f ca="1">MID(TEXT(OFFSET(ext!$R$8,(ROW($A1)-1)/6,0),"???????"),COLUMN(E$1),1)</f>
        <v xml:space="preserve"> </v>
      </c>
      <c r="AT29" s="163" t="str">
        <f ca="1">MID(TEXT(OFFSET(ext!$R$8,(ROW($A1)-1)/6,0),"???????"),COLUMN(F$1),1)</f>
        <v xml:space="preserve"> </v>
      </c>
      <c r="AU29" s="160" t="str">
        <f ca="1">IF(F29="","",MID(TEXT(OFFSET(ext!$R$8,(ROW($A1)-1)/6,0),"??????0"),COLUMN(G$1),1))</f>
        <v>0</v>
      </c>
      <c r="AV29" s="165" t="str">
        <f ca="1">MID(TEXT(OFFSET(ext!$U$8,(ROW($A1)-1)/6,0),"??????"),COLUMN(A$1),1)</f>
        <v xml:space="preserve"> </v>
      </c>
      <c r="AW29" s="163" t="str">
        <f ca="1">MID(TEXT(OFFSET(ext!$U$8,(ROW($A1)-1)/6,0),"??????"),COLUMN(B$1),1)</f>
        <v xml:space="preserve"> </v>
      </c>
      <c r="AX29" s="163" t="str">
        <f ca="1">MID(TEXT(OFFSET(ext!$U$8,(ROW($A1)-1)/6,0),"??????"),COLUMN(C$1),1)</f>
        <v xml:space="preserve"> </v>
      </c>
      <c r="AY29" s="163" t="str">
        <f ca="1">MID(TEXT(OFFSET(ext!$U$8,(ROW($A1)-1)/6,0),"??????"),COLUMN(D$1),1)</f>
        <v xml:space="preserve"> </v>
      </c>
      <c r="AZ29" s="163" t="str">
        <f ca="1">MID(TEXT(OFFSET(ext!$U$8,(ROW($A1)-1)/6,0),"??????"),COLUMN(E$1),1)</f>
        <v xml:space="preserve"> </v>
      </c>
      <c r="BA29" s="160" t="str">
        <f ca="1">IF(F29="","",MID(TEXT(OFFSET(ext!$U$8,(ROW($A1)-1)/6,0),"?????0"),COLUMN(F$1),1))</f>
        <v>0</v>
      </c>
      <c r="BB29" s="2"/>
    </row>
    <row r="30" spans="4:54" s="20" customFormat="1" ht="12.95" customHeight="1" x14ac:dyDescent="0.15">
      <c r="D30" s="174"/>
      <c r="E30" s="174"/>
      <c r="F30" s="174"/>
      <c r="G30" s="174"/>
      <c r="H30" s="174"/>
      <c r="I30" s="174"/>
      <c r="J30" s="174"/>
      <c r="K30" s="174"/>
      <c r="L30" s="183"/>
      <c r="M30" s="185"/>
      <c r="N30" s="185"/>
      <c r="O30" s="185"/>
      <c r="P30" s="185"/>
      <c r="Q30" s="185"/>
      <c r="R30" s="169"/>
      <c r="S30" s="198"/>
      <c r="T30" s="198"/>
      <c r="U30" s="198"/>
      <c r="V30" s="198"/>
      <c r="W30" s="198"/>
      <c r="X30" s="198"/>
      <c r="Y30" s="198"/>
      <c r="Z30" s="168"/>
      <c r="AA30" s="166"/>
      <c r="AB30" s="166"/>
      <c r="AC30" s="166"/>
      <c r="AD30" s="166"/>
      <c r="AE30" s="166"/>
      <c r="AF30" s="166"/>
      <c r="AG30" s="167"/>
      <c r="AH30" s="168"/>
      <c r="AI30" s="166"/>
      <c r="AJ30" s="166"/>
      <c r="AK30" s="166"/>
      <c r="AL30" s="166"/>
      <c r="AM30" s="166"/>
      <c r="AN30" s="167"/>
      <c r="AO30" s="168"/>
      <c r="AP30" s="166"/>
      <c r="AQ30" s="166"/>
      <c r="AR30" s="166"/>
      <c r="AS30" s="166"/>
      <c r="AT30" s="166"/>
      <c r="AU30" s="167"/>
      <c r="AV30" s="168"/>
      <c r="AW30" s="166"/>
      <c r="AX30" s="166"/>
      <c r="AY30" s="166"/>
      <c r="AZ30" s="166"/>
      <c r="BA30" s="167"/>
      <c r="BB30" s="2"/>
    </row>
    <row r="31" spans="4:54" s="20" customFormat="1" ht="12.95" customHeight="1" x14ac:dyDescent="0.15">
      <c r="D31" s="174"/>
      <c r="E31" s="174"/>
      <c r="F31" s="187"/>
      <c r="G31" s="187"/>
      <c r="H31" s="187"/>
      <c r="I31" s="187"/>
      <c r="J31" s="174"/>
      <c r="K31" s="174"/>
      <c r="L31" s="183"/>
      <c r="M31" s="185"/>
      <c r="N31" s="185"/>
      <c r="O31" s="185"/>
      <c r="P31" s="185"/>
      <c r="Q31" s="185"/>
      <c r="R31" s="169"/>
      <c r="S31" s="190">
        <f ca="1">IF(F29="","",V31+1)</f>
        <v>3</v>
      </c>
      <c r="T31" s="191"/>
      <c r="U31" s="192"/>
      <c r="V31" s="196">
        <f ca="1">IF(F29="","",ext!$B$11)</f>
        <v>2</v>
      </c>
      <c r="W31" s="196"/>
      <c r="X31" s="196">
        <f ca="1">IF(F29="","",OFFSET(ext!$M$8,(ROW($A1)-1)/6,0))</f>
        <v>0</v>
      </c>
      <c r="Y31" s="196"/>
      <c r="Z31" s="175" t="str">
        <f ca="1">MID(TEXT(OFFSET(ext!$P$8,(ROW($A1)-1)/6,0),"????????"),COLUMN(A$1),1)</f>
        <v xml:space="preserve"> </v>
      </c>
      <c r="AA31" s="177" t="str">
        <f ca="1">MID(TEXT(OFFSET(ext!$P$8,(ROW($A1)-1)/6,0),"????????"),COLUMN(B$1),1)</f>
        <v xml:space="preserve"> </v>
      </c>
      <c r="AB31" s="177" t="str">
        <f ca="1">MID(TEXT(OFFSET(ext!$P$8,(ROW($A1)-1)/6,0),"????????"),COLUMN(C$1),1)</f>
        <v xml:space="preserve"> </v>
      </c>
      <c r="AC31" s="177" t="str">
        <f ca="1">MID(TEXT(OFFSET(ext!$P$8,(ROW($A1)-1)/6,0),"????????"),COLUMN(D$1),1)</f>
        <v xml:space="preserve"> </v>
      </c>
      <c r="AD31" s="177" t="str">
        <f ca="1">MID(TEXT(OFFSET(ext!$P$8,(ROW($A1)-1)/6,0),"????????"),COLUMN(E$1),1)</f>
        <v xml:space="preserve"> </v>
      </c>
      <c r="AE31" s="177" t="str">
        <f ca="1">MID(TEXT(OFFSET(ext!$P$8,(ROW($A1)-1)/6,0),"????????"),COLUMN(F$1),1)</f>
        <v xml:space="preserve"> </v>
      </c>
      <c r="AF31" s="177" t="str">
        <f ca="1">MID(TEXT(OFFSET(ext!$P$8,(ROW($A1)-1)/6,0),"????????"),COLUMN(G$1),1)</f>
        <v xml:space="preserve"> </v>
      </c>
      <c r="AG31" s="179" t="str">
        <f ca="1">IF(F29="","",MID(TEXT(OFFSET(ext!$P$8,(ROW($A1)-1)/6,0),"???????0"),COLUMN(H$1),1))</f>
        <v>0</v>
      </c>
      <c r="AH31" s="175"/>
      <c r="AI31" s="177"/>
      <c r="AJ31" s="177"/>
      <c r="AK31" s="177"/>
      <c r="AL31" s="177"/>
      <c r="AM31" s="177"/>
      <c r="AN31" s="179">
        <f ca="1">IF(F29="","",0)</f>
        <v>0</v>
      </c>
      <c r="AO31" s="175" t="str">
        <f ca="1">MID(TEXT(OFFSET(ext!$S$8,(ROW($A1)-1)/6,0),"???????"),COLUMN(A$1),1)</f>
        <v xml:space="preserve"> </v>
      </c>
      <c r="AP31" s="177" t="str">
        <f ca="1">MID(TEXT(OFFSET(ext!$S$8,(ROW($A1)-1)/6,0),"???????"),COLUMN(B$1),1)</f>
        <v xml:space="preserve"> </v>
      </c>
      <c r="AQ31" s="177" t="str">
        <f ca="1">MID(TEXT(OFFSET(ext!$S$8,(ROW($A1)-1)/6,0),"???????"),COLUMN(C$1),1)</f>
        <v xml:space="preserve"> </v>
      </c>
      <c r="AR31" s="177" t="str">
        <f ca="1">MID(TEXT(OFFSET(ext!$S$8,(ROW($A1)-1)/6,0),"???????"),COLUMN(D$1),1)</f>
        <v xml:space="preserve"> </v>
      </c>
      <c r="AS31" s="177" t="str">
        <f ca="1">MID(TEXT(OFFSET(ext!$S$8,(ROW($A1)-1)/6,0),"???????"),COLUMN(E$1),1)</f>
        <v xml:space="preserve"> </v>
      </c>
      <c r="AT31" s="177" t="str">
        <f ca="1">MID(TEXT(OFFSET(ext!$S$8,(ROW($A1)-1)/6,0),"???????"),COLUMN(F$1),1)</f>
        <v xml:space="preserve"> </v>
      </c>
      <c r="AU31" s="179" t="str">
        <f ca="1">IF(F29="","",MID(TEXT(OFFSET(ext!$S$8,(ROW($A1)-1)/6,0),"??????0"),COLUMN(G$1),1))</f>
        <v>0</v>
      </c>
      <c r="AV31" s="175" t="str">
        <f ca="1">MID(TEXT(OFFSET(ext!$V$8,(ROW($A1)-1)/6,0),"??????"),COLUMN(A$1),1)</f>
        <v xml:space="preserve"> </v>
      </c>
      <c r="AW31" s="177" t="str">
        <f ca="1">MID(TEXT(OFFSET(ext!$V$8,(ROW($A1)-1)/6,0),"??????"),COLUMN(B$1),1)</f>
        <v xml:space="preserve"> </v>
      </c>
      <c r="AX31" s="177" t="str">
        <f ca="1">MID(TEXT(OFFSET(ext!$V$8,(ROW($A1)-1)/6,0),"??????"),COLUMN(C$1),1)</f>
        <v xml:space="preserve"> </v>
      </c>
      <c r="AY31" s="177" t="str">
        <f ca="1">MID(TEXT(OFFSET(ext!$V$8,(ROW($A1)-1)/6,0),"??????"),COLUMN(D$1),1)</f>
        <v xml:space="preserve"> </v>
      </c>
      <c r="AZ31" s="177" t="str">
        <f ca="1">MID(TEXT(OFFSET(ext!$V$8,(ROW($A1)-1)/6,0),"??????"),COLUMN(E$1),1)</f>
        <v xml:space="preserve"> </v>
      </c>
      <c r="BA31" s="179" t="str">
        <f ca="1">IF(F29="","",MID(TEXT(OFFSET(ext!$V$8,(ROW($A1)-1)/6,0),"?????0"),COLUMN(F$1),1))</f>
        <v>0</v>
      </c>
      <c r="BB31" s="2"/>
    </row>
    <row r="32" spans="4:54" s="20" customFormat="1" ht="12.95" customHeight="1" x14ac:dyDescent="0.15">
      <c r="D32" s="174"/>
      <c r="E32" s="174"/>
      <c r="F32" s="220" t="str">
        <f ca="1">IF(ISBLANK(OFFSET(ext!$J$8,(ROW(A1)-1)/6,0)),"",OFFSET(ext!$J$8,(ROW(A1)-1)/6,0))</f>
        <v>010-</v>
      </c>
      <c r="G32" s="221"/>
      <c r="H32" s="221"/>
      <c r="I32" s="222"/>
      <c r="J32" s="174"/>
      <c r="K32" s="174"/>
      <c r="L32" s="183" t="str">
        <f ca="1">MID(OFFSET(ext!$I$8,(ROW($A1)-1)/6,0),COLUMN(H$1),1)</f>
        <v/>
      </c>
      <c r="M32" s="185" t="str">
        <f ca="1">MID(OFFSET(ext!$I$8,(ROW($A1)-1)/6,0),COLUMN(I$1),1)</f>
        <v/>
      </c>
      <c r="N32" s="185" t="str">
        <f ca="1">MID(OFFSET(ext!$I$8,(ROW($A1)-1)/6,0),COLUMN(J$1),1)</f>
        <v/>
      </c>
      <c r="O32" s="185" t="str">
        <f ca="1">MID(OFFSET(ext!$I$8,(ROW($A1)-1)/6,0),COLUMN(K$1),1)</f>
        <v/>
      </c>
      <c r="P32" s="185" t="str">
        <f ca="1">MID(OFFSET(ext!$I$8,(ROW($A1)-1)/6,0),COLUMN(L$1),1)</f>
        <v/>
      </c>
      <c r="Q32" s="185" t="str">
        <f ca="1">MID(OFFSET(ext!$I$8,(ROW($A1)-1)/6,0),COLUMN(M$1),1)</f>
        <v/>
      </c>
      <c r="R32" s="169" t="str">
        <f ca="1">MID(OFFSET(ext!$I$8,(ROW($A1)-1)/6,0),COLUMN(N$1),1)</f>
        <v/>
      </c>
      <c r="S32" s="193"/>
      <c r="T32" s="194"/>
      <c r="U32" s="195"/>
      <c r="V32" s="187"/>
      <c r="W32" s="187"/>
      <c r="X32" s="187"/>
      <c r="Y32" s="187"/>
      <c r="Z32" s="176"/>
      <c r="AA32" s="178"/>
      <c r="AB32" s="178"/>
      <c r="AC32" s="178"/>
      <c r="AD32" s="178"/>
      <c r="AE32" s="178"/>
      <c r="AF32" s="178"/>
      <c r="AG32" s="180"/>
      <c r="AH32" s="176"/>
      <c r="AI32" s="178"/>
      <c r="AJ32" s="178"/>
      <c r="AK32" s="178"/>
      <c r="AL32" s="178"/>
      <c r="AM32" s="178"/>
      <c r="AN32" s="180"/>
      <c r="AO32" s="176"/>
      <c r="AP32" s="178"/>
      <c r="AQ32" s="178"/>
      <c r="AR32" s="178"/>
      <c r="AS32" s="178"/>
      <c r="AT32" s="178"/>
      <c r="AU32" s="180"/>
      <c r="AV32" s="176"/>
      <c r="AW32" s="178"/>
      <c r="AX32" s="178"/>
      <c r="AY32" s="178"/>
      <c r="AZ32" s="178"/>
      <c r="BA32" s="180"/>
      <c r="BB32" s="2"/>
    </row>
    <row r="33" spans="4:54" s="20" customFormat="1" ht="12.95" customHeight="1" x14ac:dyDescent="0.15">
      <c r="D33" s="174"/>
      <c r="E33" s="174"/>
      <c r="F33" s="220"/>
      <c r="G33" s="221"/>
      <c r="H33" s="221"/>
      <c r="I33" s="222"/>
      <c r="J33" s="174"/>
      <c r="K33" s="174"/>
      <c r="L33" s="183"/>
      <c r="M33" s="185"/>
      <c r="N33" s="185"/>
      <c r="O33" s="185"/>
      <c r="P33" s="185"/>
      <c r="Q33" s="185"/>
      <c r="R33" s="169"/>
      <c r="S33" s="171">
        <f ca="1">IF(F29="","",V33+1)</f>
        <v>4</v>
      </c>
      <c r="T33" s="161"/>
      <c r="U33" s="172"/>
      <c r="V33" s="173">
        <f ca="1">IF(F29="","",ext!$B$12)</f>
        <v>3</v>
      </c>
      <c r="W33" s="173"/>
      <c r="X33" s="173">
        <f ca="1">IF(F29="","",OFFSET(ext!$N$8,(ROW($A1)-1)/6,0))</f>
        <v>1</v>
      </c>
      <c r="Y33" s="173"/>
      <c r="Z33" s="164" t="str">
        <f ca="1">MID(TEXT(OFFSET(ext!$Q$8,(ROW($A1)-1)/6,0),"????????"),COLUMN(A$1),1)</f>
        <v xml:space="preserve"> </v>
      </c>
      <c r="AA33" s="162" t="str">
        <f ca="1">MID(TEXT(OFFSET(ext!$Q$8,(ROW($A1)-1)/6,0),"????????"),COLUMN(B$1),1)</f>
        <v xml:space="preserve"> </v>
      </c>
      <c r="AB33" s="162" t="str">
        <f ca="1">MID(TEXT(OFFSET(ext!$Q$8,(ROW($A1)-1)/6,0),"????????"),COLUMN(C$1),1)</f>
        <v>1</v>
      </c>
      <c r="AC33" s="162" t="str">
        <f ca="1">MID(TEXT(OFFSET(ext!$Q$8,(ROW($A1)-1)/6,0),"????????"),COLUMN(D$1),1)</f>
        <v>3</v>
      </c>
      <c r="AD33" s="162" t="str">
        <f ca="1">MID(TEXT(OFFSET(ext!$Q$8,(ROW($A1)-1)/6,0),"????????"),COLUMN(E$1),1)</f>
        <v>5</v>
      </c>
      <c r="AE33" s="162" t="str">
        <f ca="1">MID(TEXT(OFFSET(ext!$Q$8,(ROW($A1)-1)/6,0),"????????"),COLUMN(F$1),1)</f>
        <v>0</v>
      </c>
      <c r="AF33" s="162" t="str">
        <f ca="1">MID(TEXT(OFFSET(ext!$Q$8,(ROW($A1)-1)/6,0),"????????"),COLUMN(G$1),1)</f>
        <v>0</v>
      </c>
      <c r="AG33" s="159" t="str">
        <f ca="1">IF(F29="","",MID(TEXT(OFFSET(ext!$Q$8,(ROW($A1)-1)/6,0),"???????0"),COLUMN(H$1),1))</f>
        <v>0</v>
      </c>
      <c r="AH33" s="164"/>
      <c r="AI33" s="162"/>
      <c r="AJ33" s="162"/>
      <c r="AK33" s="162"/>
      <c r="AL33" s="162"/>
      <c r="AM33" s="162"/>
      <c r="AN33" s="159">
        <f ca="1">IF(F29="","",0)</f>
        <v>0</v>
      </c>
      <c r="AO33" s="164" t="str">
        <f ca="1">MID(TEXT(OFFSET(ext!$T$8,(ROW($A1)-1)/6,0),"???????"),COLUMN(A$1),1)</f>
        <v xml:space="preserve"> </v>
      </c>
      <c r="AP33" s="162" t="str">
        <f ca="1">MID(TEXT(OFFSET(ext!$T$8,(ROW($A1)-1)/6,0),"???????"),COLUMN(B$1),1)</f>
        <v xml:space="preserve"> </v>
      </c>
      <c r="AQ33" s="162" t="str">
        <f ca="1">MID(TEXT(OFFSET(ext!$T$8,(ROW($A1)-1)/6,0),"???????"),COLUMN(C$1),1)</f>
        <v xml:space="preserve"> </v>
      </c>
      <c r="AR33" s="162" t="str">
        <f ca="1">MID(TEXT(OFFSET(ext!$T$8,(ROW($A1)-1)/6,0),"???????"),COLUMN(D$1),1)</f>
        <v xml:space="preserve"> </v>
      </c>
      <c r="AS33" s="162" t="str">
        <f ca="1">MID(TEXT(OFFSET(ext!$T$8,(ROW($A1)-1)/6,0),"???????"),COLUMN(E$1),1)</f>
        <v xml:space="preserve"> </v>
      </c>
      <c r="AT33" s="162" t="str">
        <f ca="1">MID(TEXT(OFFSET(ext!$T$8,(ROW($A1)-1)/6,0),"???????"),COLUMN(F$1),1)</f>
        <v xml:space="preserve"> </v>
      </c>
      <c r="AU33" s="159" t="str">
        <f ca="1">IF(F29="","",MID(TEXT(OFFSET(ext!$T$8,(ROW($A1)-1)/6,0),"??????0"),COLUMN(G$1),1))</f>
        <v>0</v>
      </c>
      <c r="AV33" s="164" t="str">
        <f ca="1">MID(TEXT(OFFSET(ext!$W$8,(ROW($A1)-1)/6,0),"??????"),COLUMN(A$1),1)</f>
        <v xml:space="preserve"> </v>
      </c>
      <c r="AW33" s="162" t="str">
        <f ca="1">MID(TEXT(OFFSET(ext!$W$8,(ROW($A1)-1)/6,0),"??????"),COLUMN(B$1),1)</f>
        <v xml:space="preserve"> </v>
      </c>
      <c r="AX33" s="162" t="str">
        <f ca="1">MID(TEXT(OFFSET(ext!$W$8,(ROW($A1)-1)/6,0),"??????"),COLUMN(C$1),1)</f>
        <v xml:space="preserve"> </v>
      </c>
      <c r="AY33" s="162" t="str">
        <f ca="1">MID(TEXT(OFFSET(ext!$W$8,(ROW($A1)-1)/6,0),"??????"),COLUMN(D$1),1)</f>
        <v xml:space="preserve"> </v>
      </c>
      <c r="AZ33" s="162" t="str">
        <f ca="1">MID(TEXT(OFFSET(ext!$W$8,(ROW($A1)-1)/6,0),"??????"),COLUMN(E$1),1)</f>
        <v xml:space="preserve"> </v>
      </c>
      <c r="BA33" s="159" t="str">
        <f ca="1">IF(F29="","",MID(TEXT(OFFSET(ext!$W$8,(ROW($A1)-1)/6,0),"?????0"),COLUMN(F$1),1))</f>
        <v>0</v>
      </c>
      <c r="BB33" s="2"/>
    </row>
    <row r="34" spans="4:54" s="20" customFormat="1" ht="12.95" customHeight="1" x14ac:dyDescent="0.15">
      <c r="D34" s="174"/>
      <c r="E34" s="174"/>
      <c r="F34" s="223"/>
      <c r="G34" s="224"/>
      <c r="H34" s="224"/>
      <c r="I34" s="225"/>
      <c r="J34" s="174"/>
      <c r="K34" s="174"/>
      <c r="L34" s="184"/>
      <c r="M34" s="186"/>
      <c r="N34" s="186"/>
      <c r="O34" s="186"/>
      <c r="P34" s="186"/>
      <c r="Q34" s="186"/>
      <c r="R34" s="170"/>
      <c r="S34" s="164"/>
      <c r="T34" s="162"/>
      <c r="U34" s="159"/>
      <c r="V34" s="174"/>
      <c r="W34" s="174"/>
      <c r="X34" s="174"/>
      <c r="Y34" s="174"/>
      <c r="Z34" s="165"/>
      <c r="AA34" s="163"/>
      <c r="AB34" s="163"/>
      <c r="AC34" s="163"/>
      <c r="AD34" s="163"/>
      <c r="AE34" s="163"/>
      <c r="AF34" s="163"/>
      <c r="AG34" s="160"/>
      <c r="AH34" s="165"/>
      <c r="AI34" s="163"/>
      <c r="AJ34" s="163"/>
      <c r="AK34" s="163"/>
      <c r="AL34" s="163"/>
      <c r="AM34" s="163"/>
      <c r="AN34" s="160"/>
      <c r="AO34" s="165"/>
      <c r="AP34" s="163"/>
      <c r="AQ34" s="163"/>
      <c r="AR34" s="163"/>
      <c r="AS34" s="163"/>
      <c r="AT34" s="163"/>
      <c r="AU34" s="160"/>
      <c r="AV34" s="165"/>
      <c r="AW34" s="163"/>
      <c r="AX34" s="163"/>
      <c r="AY34" s="163"/>
      <c r="AZ34" s="163"/>
      <c r="BA34" s="160"/>
      <c r="BB34" s="2"/>
    </row>
    <row r="35" spans="4:54" s="20" customFormat="1" ht="12.95" customHeight="1" x14ac:dyDescent="0.15">
      <c r="D35" s="174">
        <f ca="1">IF(F35="","",INT(ROW(A7)/6)+1)</f>
        <v>2</v>
      </c>
      <c r="E35" s="174"/>
      <c r="F35" s="174" t="str">
        <f ca="1">IF(ISBLANK(OFFSET(ext!$H$8,(ROW(A7)-1)/6,0)),"",OFFSET(ext!$H$8,(ROW(A7)-1)/6,0))</f>
        <v>박문수</v>
      </c>
      <c r="G35" s="174"/>
      <c r="H35" s="174"/>
      <c r="I35" s="174"/>
      <c r="J35" s="174" t="str">
        <f ca="1">IF(F35="","","X")</f>
        <v>X</v>
      </c>
      <c r="K35" s="174"/>
      <c r="L35" s="188" t="str">
        <f ca="1">MID(OFFSET(ext!$I$8,(ROW($A7)-1)/6,0),COLUMN(A$1),1)</f>
        <v>-</v>
      </c>
      <c r="M35" s="189" t="str">
        <f ca="1">MID(OFFSET(ext!$I$8,(ROW($A7)-1)/6,0),COLUMN(B$1),1)</f>
        <v/>
      </c>
      <c r="N35" s="189" t="str">
        <f ca="1">MID(OFFSET(ext!$I$8,(ROW($A7)-1)/6,0),COLUMN(C$1),1)</f>
        <v/>
      </c>
      <c r="O35" s="189" t="str">
        <f ca="1">MID(OFFSET(ext!$I$8,(ROW($A7)-1)/6,0),COLUMN(D$1),1)</f>
        <v/>
      </c>
      <c r="P35" s="189" t="str">
        <f ca="1">MID(OFFSET(ext!$I$8,(ROW($A7)-1)/6,0),COLUMN(E$1),1)</f>
        <v/>
      </c>
      <c r="Q35" s="189" t="str">
        <f ca="1">MID(OFFSET(ext!$I$8,(ROW($A7)-1)/6,0),COLUMN(F$1),1)</f>
        <v/>
      </c>
      <c r="R35" s="197" t="str">
        <f ca="1">MID(OFFSET(ext!$I$8,(ROW($A7)-1)/6,0),COLUMN(G$1),1)</f>
        <v/>
      </c>
      <c r="S35" s="174">
        <f ca="1">IF(F35="","",V35+1)</f>
        <v>2</v>
      </c>
      <c r="T35" s="174"/>
      <c r="U35" s="174"/>
      <c r="V35" s="174">
        <f ca="1">IF(F35="","",ext!$B$10)</f>
        <v>1</v>
      </c>
      <c r="W35" s="174"/>
      <c r="X35" s="174">
        <f ca="1">IF(F35="","",OFFSET(ext!$L$8,(ROW($A7)-1)/6,0))</f>
        <v>0</v>
      </c>
      <c r="Y35" s="174"/>
      <c r="Z35" s="165" t="str">
        <f ca="1">MID(TEXT(OFFSET(ext!$O$8,(ROW($A7)-1)/6,0),"????????"),COLUMN(A$1),1)</f>
        <v xml:space="preserve"> </v>
      </c>
      <c r="AA35" s="163" t="str">
        <f ca="1">MID(TEXT(OFFSET(ext!$O$8,(ROW($A7)-1)/6,0),"????????"),COLUMN(B$1),1)</f>
        <v xml:space="preserve"> </v>
      </c>
      <c r="AB35" s="163" t="str">
        <f ca="1">MID(TEXT(OFFSET(ext!$O$8,(ROW($A7)-1)/6,0),"????????"),COLUMN(C$1),1)</f>
        <v xml:space="preserve"> </v>
      </c>
      <c r="AC35" s="163" t="str">
        <f ca="1">MID(TEXT(OFFSET(ext!$O$8,(ROW($A7)-1)/6,0),"????????"),COLUMN(D$1),1)</f>
        <v xml:space="preserve"> </v>
      </c>
      <c r="AD35" s="163" t="str">
        <f ca="1">MID(TEXT(OFFSET(ext!$O$8,(ROW($A7)-1)/6,0),"????????"),COLUMN(E$1),1)</f>
        <v xml:space="preserve"> </v>
      </c>
      <c r="AE35" s="163" t="str">
        <f ca="1">MID(TEXT(OFFSET(ext!$O$8,(ROW($A7)-1)/6,0),"????????"),COLUMN(F$1),1)</f>
        <v xml:space="preserve"> </v>
      </c>
      <c r="AF35" s="163" t="str">
        <f ca="1">MID(TEXT(OFFSET(ext!$O$8,(ROW($A7)-1)/6,0),"????????"),COLUMN(G$1),1)</f>
        <v xml:space="preserve"> </v>
      </c>
      <c r="AG35" s="160" t="str">
        <f ca="1">IF(F35="","",MID(TEXT(OFFSET(ext!$O$8,(ROW($A7)-1)/6,0),"???????0"),COLUMN(H$1),1))</f>
        <v>0</v>
      </c>
      <c r="AH35" s="165"/>
      <c r="AI35" s="163"/>
      <c r="AJ35" s="163"/>
      <c r="AK35" s="163"/>
      <c r="AL35" s="163"/>
      <c r="AM35" s="163"/>
      <c r="AN35" s="160">
        <f ca="1">IF(F35="","",0)</f>
        <v>0</v>
      </c>
      <c r="AO35" s="165" t="str">
        <f ca="1">MID(TEXT(OFFSET(ext!$R$8,(ROW($A7)-1)/6,0),"???????"),COLUMN(A$1),1)</f>
        <v xml:space="preserve"> </v>
      </c>
      <c r="AP35" s="163" t="str">
        <f ca="1">MID(TEXT(OFFSET(ext!$R$8,(ROW($A7)-1)/6,0),"???????"),COLUMN(B$1),1)</f>
        <v xml:space="preserve"> </v>
      </c>
      <c r="AQ35" s="163" t="str">
        <f ca="1">MID(TEXT(OFFSET(ext!$R$8,(ROW($A7)-1)/6,0),"???????"),COLUMN(C$1),1)</f>
        <v xml:space="preserve"> </v>
      </c>
      <c r="AR35" s="163" t="str">
        <f ca="1">MID(TEXT(OFFSET(ext!$R$8,(ROW($A7)-1)/6,0),"???????"),COLUMN(D$1),1)</f>
        <v xml:space="preserve"> </v>
      </c>
      <c r="AS35" s="163" t="str">
        <f ca="1">MID(TEXT(OFFSET(ext!$R$8,(ROW($A7)-1)/6,0),"???????"),COLUMN(E$1),1)</f>
        <v xml:space="preserve"> </v>
      </c>
      <c r="AT35" s="163" t="str">
        <f ca="1">MID(TEXT(OFFSET(ext!$R$8,(ROW($A7)-1)/6,0),"???????"),COLUMN(F$1),1)</f>
        <v xml:space="preserve"> </v>
      </c>
      <c r="AU35" s="160" t="str">
        <f ca="1">IF(F35="","",MID(TEXT(OFFSET(ext!$R$8,(ROW($A7)-1)/6,0),"??????0"),COLUMN(G$1),1))</f>
        <v>0</v>
      </c>
      <c r="AV35" s="165" t="str">
        <f ca="1">MID(TEXT(OFFSET(ext!$U$8,(ROW($A7)-1)/6,0),"??????"),COLUMN(A$1),1)</f>
        <v xml:space="preserve"> </v>
      </c>
      <c r="AW35" s="163" t="str">
        <f ca="1">MID(TEXT(OFFSET(ext!$U$8,(ROW($A7)-1)/6,0),"??????"),COLUMN(B$1),1)</f>
        <v xml:space="preserve"> </v>
      </c>
      <c r="AX35" s="163" t="str">
        <f ca="1">MID(TEXT(OFFSET(ext!$U$8,(ROW($A7)-1)/6,0),"??????"),COLUMN(C$1),1)</f>
        <v xml:space="preserve"> </v>
      </c>
      <c r="AY35" s="163" t="str">
        <f ca="1">MID(TEXT(OFFSET(ext!$U$8,(ROW($A7)-1)/6,0),"??????"),COLUMN(D$1),1)</f>
        <v xml:space="preserve"> </v>
      </c>
      <c r="AZ35" s="163" t="str">
        <f ca="1">MID(TEXT(OFFSET(ext!$U$8,(ROW($A7)-1)/6,0),"??????"),COLUMN(E$1),1)</f>
        <v xml:space="preserve"> </v>
      </c>
      <c r="BA35" s="160" t="str">
        <f ca="1">IF(F35="","",MID(TEXT(OFFSET(ext!$U$8,(ROW($A7)-1)/6,0),"?????0"),COLUMN(F$1),1))</f>
        <v>0</v>
      </c>
      <c r="BB35" s="2"/>
    </row>
    <row r="36" spans="4:54" s="20" customFormat="1" ht="12.95" customHeight="1" x14ac:dyDescent="0.15">
      <c r="D36" s="174"/>
      <c r="E36" s="174"/>
      <c r="F36" s="174"/>
      <c r="G36" s="174"/>
      <c r="H36" s="174"/>
      <c r="I36" s="174"/>
      <c r="J36" s="174"/>
      <c r="K36" s="174"/>
      <c r="L36" s="183"/>
      <c r="M36" s="185"/>
      <c r="N36" s="185"/>
      <c r="O36" s="185"/>
      <c r="P36" s="185"/>
      <c r="Q36" s="185"/>
      <c r="R36" s="169"/>
      <c r="S36" s="198"/>
      <c r="T36" s="198"/>
      <c r="U36" s="198"/>
      <c r="V36" s="198"/>
      <c r="W36" s="198"/>
      <c r="X36" s="198"/>
      <c r="Y36" s="198"/>
      <c r="Z36" s="168"/>
      <c r="AA36" s="166"/>
      <c r="AB36" s="166"/>
      <c r="AC36" s="166"/>
      <c r="AD36" s="166"/>
      <c r="AE36" s="166"/>
      <c r="AF36" s="166"/>
      <c r="AG36" s="167"/>
      <c r="AH36" s="168"/>
      <c r="AI36" s="166"/>
      <c r="AJ36" s="166"/>
      <c r="AK36" s="166"/>
      <c r="AL36" s="166"/>
      <c r="AM36" s="166"/>
      <c r="AN36" s="167"/>
      <c r="AO36" s="168"/>
      <c r="AP36" s="166"/>
      <c r="AQ36" s="166"/>
      <c r="AR36" s="166"/>
      <c r="AS36" s="166"/>
      <c r="AT36" s="166"/>
      <c r="AU36" s="167"/>
      <c r="AV36" s="168"/>
      <c r="AW36" s="166"/>
      <c r="AX36" s="166"/>
      <c r="AY36" s="166"/>
      <c r="AZ36" s="166"/>
      <c r="BA36" s="167"/>
      <c r="BB36" s="2"/>
    </row>
    <row r="37" spans="4:54" s="20" customFormat="1" ht="12.95" customHeight="1" x14ac:dyDescent="0.15">
      <c r="D37" s="174"/>
      <c r="E37" s="174"/>
      <c r="F37" s="187"/>
      <c r="G37" s="187"/>
      <c r="H37" s="187"/>
      <c r="I37" s="187"/>
      <c r="J37" s="174"/>
      <c r="K37" s="174"/>
      <c r="L37" s="183"/>
      <c r="M37" s="185"/>
      <c r="N37" s="185"/>
      <c r="O37" s="185"/>
      <c r="P37" s="185"/>
      <c r="Q37" s="185"/>
      <c r="R37" s="169"/>
      <c r="S37" s="190">
        <f ca="1">IF(F35="","",V37+1)</f>
        <v>3</v>
      </c>
      <c r="T37" s="191"/>
      <c r="U37" s="192"/>
      <c r="V37" s="196">
        <f ca="1">IF(F35="","",ext!$B$11)</f>
        <v>2</v>
      </c>
      <c r="W37" s="196"/>
      <c r="X37" s="196">
        <f ca="1">IF(F35="","",OFFSET(ext!$M$8,(ROW($A7)-1)/6,0))</f>
        <v>0</v>
      </c>
      <c r="Y37" s="196"/>
      <c r="Z37" s="175" t="str">
        <f ca="1">MID(TEXT(OFFSET(ext!$P$8,(ROW($A7)-1)/6,0),"????????"),COLUMN(A$1),1)</f>
        <v xml:space="preserve"> </v>
      </c>
      <c r="AA37" s="177" t="str">
        <f ca="1">MID(TEXT(OFFSET(ext!$P$8,(ROW($A7)-1)/6,0),"????????"),COLUMN(B$1),1)</f>
        <v xml:space="preserve"> </v>
      </c>
      <c r="AB37" s="177" t="str">
        <f ca="1">MID(TEXT(OFFSET(ext!$P$8,(ROW($A7)-1)/6,0),"????????"),COLUMN(C$1),1)</f>
        <v xml:space="preserve"> </v>
      </c>
      <c r="AC37" s="177" t="str">
        <f ca="1">MID(TEXT(OFFSET(ext!$P$8,(ROW($A7)-1)/6,0),"????????"),COLUMN(D$1),1)</f>
        <v xml:space="preserve"> </v>
      </c>
      <c r="AD37" s="177" t="str">
        <f ca="1">MID(TEXT(OFFSET(ext!$P$8,(ROW($A7)-1)/6,0),"????????"),COLUMN(E$1),1)</f>
        <v xml:space="preserve"> </v>
      </c>
      <c r="AE37" s="177" t="str">
        <f ca="1">MID(TEXT(OFFSET(ext!$P$8,(ROW($A7)-1)/6,0),"????????"),COLUMN(F$1),1)</f>
        <v xml:space="preserve"> </v>
      </c>
      <c r="AF37" s="177" t="str">
        <f ca="1">MID(TEXT(OFFSET(ext!$P$8,(ROW($A7)-1)/6,0),"????????"),COLUMN(G$1),1)</f>
        <v xml:space="preserve"> </v>
      </c>
      <c r="AG37" s="179" t="str">
        <f ca="1">IF(F35="","",MID(TEXT(OFFSET(ext!$P$8,(ROW($A7)-1)/6,0),"???????0"),COLUMN(H$1),1))</f>
        <v>0</v>
      </c>
      <c r="AH37" s="175"/>
      <c r="AI37" s="177"/>
      <c r="AJ37" s="177"/>
      <c r="AK37" s="177"/>
      <c r="AL37" s="177"/>
      <c r="AM37" s="177"/>
      <c r="AN37" s="179">
        <f ca="1">IF(F35="","",0)</f>
        <v>0</v>
      </c>
      <c r="AO37" s="175" t="str">
        <f ca="1">MID(TEXT(OFFSET(ext!$S$8,(ROW($A7)-1)/6,0),"???????"),COLUMN(A$1),1)</f>
        <v xml:space="preserve"> </v>
      </c>
      <c r="AP37" s="177" t="str">
        <f ca="1">MID(TEXT(OFFSET(ext!$S$8,(ROW($A7)-1)/6,0),"???????"),COLUMN(B$1),1)</f>
        <v xml:space="preserve"> </v>
      </c>
      <c r="AQ37" s="177" t="str">
        <f ca="1">MID(TEXT(OFFSET(ext!$S$8,(ROW($A7)-1)/6,0),"???????"),COLUMN(C$1),1)</f>
        <v xml:space="preserve"> </v>
      </c>
      <c r="AR37" s="177" t="str">
        <f ca="1">MID(TEXT(OFFSET(ext!$S$8,(ROW($A7)-1)/6,0),"???????"),COLUMN(D$1),1)</f>
        <v xml:space="preserve"> </v>
      </c>
      <c r="AS37" s="177" t="str">
        <f ca="1">MID(TEXT(OFFSET(ext!$S$8,(ROW($A7)-1)/6,0),"???????"),COLUMN(E$1),1)</f>
        <v xml:space="preserve"> </v>
      </c>
      <c r="AT37" s="177" t="str">
        <f ca="1">MID(TEXT(OFFSET(ext!$S$8,(ROW($A7)-1)/6,0),"???????"),COLUMN(F$1),1)</f>
        <v xml:space="preserve"> </v>
      </c>
      <c r="AU37" s="179" t="str">
        <f ca="1">IF(F35="","",MID(TEXT(OFFSET(ext!$S$8,(ROW($A7)-1)/6,0),"??????0"),COLUMN(G$1),1))</f>
        <v>0</v>
      </c>
      <c r="AV37" s="175" t="str">
        <f ca="1">MID(TEXT(OFFSET(ext!$V$8,(ROW($A7)-1)/6,0),"??????"),COLUMN(A$1),1)</f>
        <v xml:space="preserve"> </v>
      </c>
      <c r="AW37" s="177" t="str">
        <f ca="1">MID(TEXT(OFFSET(ext!$V$8,(ROW($A7)-1)/6,0),"??????"),COLUMN(B$1),1)</f>
        <v xml:space="preserve"> </v>
      </c>
      <c r="AX37" s="177" t="str">
        <f ca="1">MID(TEXT(OFFSET(ext!$V$8,(ROW($A7)-1)/6,0),"??????"),COLUMN(C$1),1)</f>
        <v xml:space="preserve"> </v>
      </c>
      <c r="AY37" s="177" t="str">
        <f ca="1">MID(TEXT(OFFSET(ext!$V$8,(ROW($A7)-1)/6,0),"??????"),COLUMN(D$1),1)</f>
        <v xml:space="preserve"> </v>
      </c>
      <c r="AZ37" s="177" t="str">
        <f ca="1">MID(TEXT(OFFSET(ext!$V$8,(ROW($A7)-1)/6,0),"??????"),COLUMN(E$1),1)</f>
        <v xml:space="preserve"> </v>
      </c>
      <c r="BA37" s="179" t="str">
        <f ca="1">IF(F35="","",MID(TEXT(OFFSET(ext!$V$8,(ROW($A7)-1)/6,0),"?????0"),COLUMN(F$1),1))</f>
        <v>0</v>
      </c>
      <c r="BB37" s="2"/>
    </row>
    <row r="38" spans="4:54" s="20" customFormat="1" ht="12.95" customHeight="1" x14ac:dyDescent="0.15">
      <c r="D38" s="174"/>
      <c r="E38" s="174"/>
      <c r="F38" s="220" t="str">
        <f ca="1">IF(ISBLANK(OFFSET(ext!$J$8,(ROW(A7)-1)/6,0)),"",OFFSET(ext!$J$8,(ROW(A7)-1)/6,0))</f>
        <v>010-</v>
      </c>
      <c r="G38" s="221"/>
      <c r="H38" s="221"/>
      <c r="I38" s="222"/>
      <c r="J38" s="174"/>
      <c r="K38" s="174"/>
      <c r="L38" s="183" t="str">
        <f ca="1">MID(OFFSET(ext!$I$8,(ROW($A7)-1)/6,0),COLUMN(H$1),1)</f>
        <v/>
      </c>
      <c r="M38" s="185" t="str">
        <f ca="1">MID(OFFSET(ext!$I$8,(ROW($A7)-1)/6,0),COLUMN(I$1),1)</f>
        <v/>
      </c>
      <c r="N38" s="185" t="str">
        <f ca="1">MID(OFFSET(ext!$I$8,(ROW($A7)-1)/6,0),COLUMN(J$1),1)</f>
        <v/>
      </c>
      <c r="O38" s="185" t="str">
        <f ca="1">MID(OFFSET(ext!$I$8,(ROW($A7)-1)/6,0),COLUMN(K$1),1)</f>
        <v/>
      </c>
      <c r="P38" s="185" t="str">
        <f ca="1">MID(OFFSET(ext!$I$8,(ROW($A7)-1)/6,0),COLUMN(L$1),1)</f>
        <v/>
      </c>
      <c r="Q38" s="185" t="str">
        <f ca="1">MID(OFFSET(ext!$I$8,(ROW($A7)-1)/6,0),COLUMN(M$1),1)</f>
        <v/>
      </c>
      <c r="R38" s="169" t="str">
        <f ca="1">MID(OFFSET(ext!$I$8,(ROW($A7)-1)/6,0),COLUMN(N$1),1)</f>
        <v/>
      </c>
      <c r="S38" s="193"/>
      <c r="T38" s="194"/>
      <c r="U38" s="195"/>
      <c r="V38" s="187"/>
      <c r="W38" s="187"/>
      <c r="X38" s="187"/>
      <c r="Y38" s="187"/>
      <c r="Z38" s="176"/>
      <c r="AA38" s="178"/>
      <c r="AB38" s="178"/>
      <c r="AC38" s="178"/>
      <c r="AD38" s="178"/>
      <c r="AE38" s="178"/>
      <c r="AF38" s="178"/>
      <c r="AG38" s="180"/>
      <c r="AH38" s="176"/>
      <c r="AI38" s="178"/>
      <c r="AJ38" s="178"/>
      <c r="AK38" s="178"/>
      <c r="AL38" s="178"/>
      <c r="AM38" s="178"/>
      <c r="AN38" s="180"/>
      <c r="AO38" s="176"/>
      <c r="AP38" s="178"/>
      <c r="AQ38" s="178"/>
      <c r="AR38" s="178"/>
      <c r="AS38" s="178"/>
      <c r="AT38" s="178"/>
      <c r="AU38" s="180"/>
      <c r="AV38" s="176"/>
      <c r="AW38" s="178"/>
      <c r="AX38" s="178"/>
      <c r="AY38" s="178"/>
      <c r="AZ38" s="178"/>
      <c r="BA38" s="180"/>
      <c r="BB38" s="2"/>
    </row>
    <row r="39" spans="4:54" s="20" customFormat="1" ht="12.95" customHeight="1" x14ac:dyDescent="0.15">
      <c r="D39" s="174"/>
      <c r="E39" s="174"/>
      <c r="F39" s="220"/>
      <c r="G39" s="221"/>
      <c r="H39" s="221"/>
      <c r="I39" s="222"/>
      <c r="J39" s="174"/>
      <c r="K39" s="174"/>
      <c r="L39" s="183"/>
      <c r="M39" s="185"/>
      <c r="N39" s="185"/>
      <c r="O39" s="185"/>
      <c r="P39" s="185"/>
      <c r="Q39" s="185"/>
      <c r="R39" s="169"/>
      <c r="S39" s="171">
        <f ca="1">IF(F35="","",V39+1)</f>
        <v>4</v>
      </c>
      <c r="T39" s="161"/>
      <c r="U39" s="172"/>
      <c r="V39" s="173">
        <f ca="1">IF(F35="","",ext!$B$12)</f>
        <v>3</v>
      </c>
      <c r="W39" s="173"/>
      <c r="X39" s="173">
        <f ca="1">IF(F35="","",OFFSET(ext!$N$8,(ROW($A7)-1)/6,0))</f>
        <v>1</v>
      </c>
      <c r="Y39" s="173"/>
      <c r="Z39" s="164" t="str">
        <f ca="1">MID(TEXT(OFFSET(ext!$Q$8,(ROW($A7)-1)/6,0),"????????"),COLUMN(A$1),1)</f>
        <v xml:space="preserve"> </v>
      </c>
      <c r="AA39" s="162" t="str">
        <f ca="1">MID(TEXT(OFFSET(ext!$Q$8,(ROW($A7)-1)/6,0),"????????"),COLUMN(B$1),1)</f>
        <v xml:space="preserve"> </v>
      </c>
      <c r="AB39" s="162" t="str">
        <f ca="1">MID(TEXT(OFFSET(ext!$Q$8,(ROW($A7)-1)/6,0),"????????"),COLUMN(C$1),1)</f>
        <v>1</v>
      </c>
      <c r="AC39" s="162" t="str">
        <f ca="1">MID(TEXT(OFFSET(ext!$Q$8,(ROW($A7)-1)/6,0),"????????"),COLUMN(D$1),1)</f>
        <v>3</v>
      </c>
      <c r="AD39" s="162" t="str">
        <f ca="1">MID(TEXT(OFFSET(ext!$Q$8,(ROW($A7)-1)/6,0),"????????"),COLUMN(E$1),1)</f>
        <v>5</v>
      </c>
      <c r="AE39" s="162" t="str">
        <f ca="1">MID(TEXT(OFFSET(ext!$Q$8,(ROW($A7)-1)/6,0),"????????"),COLUMN(F$1),1)</f>
        <v>0</v>
      </c>
      <c r="AF39" s="162" t="str">
        <f ca="1">MID(TEXT(OFFSET(ext!$Q$8,(ROW($A7)-1)/6,0),"????????"),COLUMN(G$1),1)</f>
        <v>0</v>
      </c>
      <c r="AG39" s="159" t="str">
        <f ca="1">IF(F35="","",MID(TEXT(OFFSET(ext!$Q$8,(ROW($A7)-1)/6,0),"???????0"),COLUMN(H$1),1))</f>
        <v>0</v>
      </c>
      <c r="AH39" s="164"/>
      <c r="AI39" s="162"/>
      <c r="AJ39" s="162"/>
      <c r="AK39" s="162"/>
      <c r="AL39" s="162"/>
      <c r="AM39" s="162"/>
      <c r="AN39" s="159">
        <f ca="1">IF(F35="","",0)</f>
        <v>0</v>
      </c>
      <c r="AO39" s="164" t="str">
        <f ca="1">MID(TEXT(OFFSET(ext!$T$8,(ROW($A7)-1)/6,0),"???????"),COLUMN(A$1),1)</f>
        <v xml:space="preserve"> </v>
      </c>
      <c r="AP39" s="162" t="str">
        <f ca="1">MID(TEXT(OFFSET(ext!$T$8,(ROW($A7)-1)/6,0),"???????"),COLUMN(B$1),1)</f>
        <v xml:space="preserve"> </v>
      </c>
      <c r="AQ39" s="162" t="str">
        <f ca="1">MID(TEXT(OFFSET(ext!$T$8,(ROW($A7)-1)/6,0),"???????"),COLUMN(C$1),1)</f>
        <v xml:space="preserve"> </v>
      </c>
      <c r="AR39" s="162" t="str">
        <f ca="1">MID(TEXT(OFFSET(ext!$T$8,(ROW($A7)-1)/6,0),"???????"),COLUMN(D$1),1)</f>
        <v xml:space="preserve"> </v>
      </c>
      <c r="AS39" s="162" t="str">
        <f ca="1">MID(TEXT(OFFSET(ext!$T$8,(ROW($A7)-1)/6,0),"???????"),COLUMN(E$1),1)</f>
        <v xml:space="preserve"> </v>
      </c>
      <c r="AT39" s="162" t="str">
        <f ca="1">MID(TEXT(OFFSET(ext!$T$8,(ROW($A7)-1)/6,0),"???????"),COLUMN(F$1),1)</f>
        <v xml:space="preserve"> </v>
      </c>
      <c r="AU39" s="159" t="str">
        <f ca="1">IF(F35="","",MID(TEXT(OFFSET(ext!$T$8,(ROW($A7)-1)/6,0),"??????0"),COLUMN(G$1),1))</f>
        <v>0</v>
      </c>
      <c r="AV39" s="164" t="str">
        <f ca="1">MID(TEXT(OFFSET(ext!$W$8,(ROW($A7)-1)/6,0),"??????"),COLUMN(A$1),1)</f>
        <v xml:space="preserve"> </v>
      </c>
      <c r="AW39" s="162" t="str">
        <f ca="1">MID(TEXT(OFFSET(ext!$W$8,(ROW($A7)-1)/6,0),"??????"),COLUMN(B$1),1)</f>
        <v xml:space="preserve"> </v>
      </c>
      <c r="AX39" s="162" t="str">
        <f ca="1">MID(TEXT(OFFSET(ext!$W$8,(ROW($A7)-1)/6,0),"??????"),COLUMN(C$1),1)</f>
        <v xml:space="preserve"> </v>
      </c>
      <c r="AY39" s="162" t="str">
        <f ca="1">MID(TEXT(OFFSET(ext!$W$8,(ROW($A7)-1)/6,0),"??????"),COLUMN(D$1),1)</f>
        <v xml:space="preserve"> </v>
      </c>
      <c r="AZ39" s="162" t="str">
        <f ca="1">MID(TEXT(OFFSET(ext!$W$8,(ROW($A7)-1)/6,0),"??????"),COLUMN(E$1),1)</f>
        <v xml:space="preserve"> </v>
      </c>
      <c r="BA39" s="159" t="str">
        <f ca="1">IF(F35="","",MID(TEXT(OFFSET(ext!$W$8,(ROW($A7)-1)/6,0),"?????0"),COLUMN(F$1),1))</f>
        <v>0</v>
      </c>
      <c r="BB39" s="2"/>
    </row>
    <row r="40" spans="4:54" s="20" customFormat="1" ht="12.95" customHeight="1" x14ac:dyDescent="0.15">
      <c r="D40" s="174"/>
      <c r="E40" s="174"/>
      <c r="F40" s="223"/>
      <c r="G40" s="224"/>
      <c r="H40" s="224"/>
      <c r="I40" s="225"/>
      <c r="J40" s="174"/>
      <c r="K40" s="174"/>
      <c r="L40" s="184"/>
      <c r="M40" s="186"/>
      <c r="N40" s="186"/>
      <c r="O40" s="186"/>
      <c r="P40" s="186"/>
      <c r="Q40" s="186"/>
      <c r="R40" s="170"/>
      <c r="S40" s="164"/>
      <c r="T40" s="162"/>
      <c r="U40" s="159"/>
      <c r="V40" s="174"/>
      <c r="W40" s="174"/>
      <c r="X40" s="174"/>
      <c r="Y40" s="174"/>
      <c r="Z40" s="165"/>
      <c r="AA40" s="163"/>
      <c r="AB40" s="163"/>
      <c r="AC40" s="163"/>
      <c r="AD40" s="163"/>
      <c r="AE40" s="163"/>
      <c r="AF40" s="163"/>
      <c r="AG40" s="160"/>
      <c r="AH40" s="165"/>
      <c r="AI40" s="163"/>
      <c r="AJ40" s="163"/>
      <c r="AK40" s="163"/>
      <c r="AL40" s="163"/>
      <c r="AM40" s="163"/>
      <c r="AN40" s="160"/>
      <c r="AO40" s="165"/>
      <c r="AP40" s="163"/>
      <c r="AQ40" s="163"/>
      <c r="AR40" s="163"/>
      <c r="AS40" s="163"/>
      <c r="AT40" s="163"/>
      <c r="AU40" s="160"/>
      <c r="AV40" s="165"/>
      <c r="AW40" s="163"/>
      <c r="AX40" s="163"/>
      <c r="AY40" s="163"/>
      <c r="AZ40" s="163"/>
      <c r="BA40" s="160"/>
      <c r="BB40" s="2"/>
    </row>
    <row r="41" spans="4:54" s="20" customFormat="1" ht="12.95" customHeight="1" x14ac:dyDescent="0.15">
      <c r="D41" s="174" t="str">
        <f ca="1">IF(F41="","",INT(ROW(A13)/6)+1)</f>
        <v/>
      </c>
      <c r="E41" s="174"/>
      <c r="F41" s="174" t="str">
        <f ca="1">IF(ISBLANK(OFFSET(ext!$H$8,(ROW(A13)-1)/6,0)),"",OFFSET(ext!$H$8,(ROW(A13)-1)/6,0))</f>
        <v/>
      </c>
      <c r="G41" s="174"/>
      <c r="H41" s="174"/>
      <c r="I41" s="174"/>
      <c r="J41" s="174" t="str">
        <f ca="1">IF(F41="","","X")</f>
        <v/>
      </c>
      <c r="K41" s="174"/>
      <c r="L41" s="188" t="str">
        <f ca="1">MID(OFFSET(ext!$I$8,(ROW($A13)-1)/6,0),COLUMN(A$1),1)</f>
        <v/>
      </c>
      <c r="M41" s="189" t="str">
        <f ca="1">MID(OFFSET(ext!$I$8,(ROW($A13)-1)/6,0),COLUMN(B$1),1)</f>
        <v/>
      </c>
      <c r="N41" s="189" t="str">
        <f ca="1">MID(OFFSET(ext!$I$8,(ROW($A13)-1)/6,0),COLUMN(C$1),1)</f>
        <v/>
      </c>
      <c r="O41" s="189" t="str">
        <f ca="1">MID(OFFSET(ext!$I$8,(ROW($A13)-1)/6,0),COLUMN(D$1),1)</f>
        <v/>
      </c>
      <c r="P41" s="189" t="str">
        <f ca="1">MID(OFFSET(ext!$I$8,(ROW($A13)-1)/6,0),COLUMN(E$1),1)</f>
        <v/>
      </c>
      <c r="Q41" s="189" t="str">
        <f ca="1">MID(OFFSET(ext!$I$8,(ROW($A13)-1)/6,0),COLUMN(F$1),1)</f>
        <v/>
      </c>
      <c r="R41" s="197" t="str">
        <f ca="1">MID(OFFSET(ext!$I$8,(ROW($A13)-1)/6,0),COLUMN(G$1),1)</f>
        <v/>
      </c>
      <c r="S41" s="174" t="str">
        <f ca="1">IF(F41="","",V41+1)</f>
        <v/>
      </c>
      <c r="T41" s="174"/>
      <c r="U41" s="174"/>
      <c r="V41" s="174" t="str">
        <f ca="1">IF(F41="","",ext!$B$10)</f>
        <v/>
      </c>
      <c r="W41" s="174"/>
      <c r="X41" s="174" t="str">
        <f ca="1">IF(F41="","",OFFSET(ext!$L$8,(ROW($A13)-1)/6,0))</f>
        <v/>
      </c>
      <c r="Y41" s="174"/>
      <c r="Z41" s="165" t="str">
        <f ca="1">MID(TEXT(OFFSET(ext!$O$8,(ROW($A13)-1)/6,0),"????????"),COLUMN(A$1),1)</f>
        <v xml:space="preserve"> </v>
      </c>
      <c r="AA41" s="163" t="str">
        <f ca="1">MID(TEXT(OFFSET(ext!$O$8,(ROW($A13)-1)/6,0),"????????"),COLUMN(B$1),1)</f>
        <v xml:space="preserve"> </v>
      </c>
      <c r="AB41" s="163" t="str">
        <f ca="1">MID(TEXT(OFFSET(ext!$O$8,(ROW($A13)-1)/6,0),"????????"),COLUMN(C$1),1)</f>
        <v xml:space="preserve"> </v>
      </c>
      <c r="AC41" s="163" t="str">
        <f ca="1">MID(TEXT(OFFSET(ext!$O$8,(ROW($A13)-1)/6,0),"????????"),COLUMN(D$1),1)</f>
        <v xml:space="preserve"> </v>
      </c>
      <c r="AD41" s="163" t="str">
        <f ca="1">MID(TEXT(OFFSET(ext!$O$8,(ROW($A13)-1)/6,0),"????????"),COLUMN(E$1),1)</f>
        <v xml:space="preserve"> </v>
      </c>
      <c r="AE41" s="163" t="str">
        <f ca="1">MID(TEXT(OFFSET(ext!$O$8,(ROW($A13)-1)/6,0),"????????"),COLUMN(F$1),1)</f>
        <v xml:space="preserve"> </v>
      </c>
      <c r="AF41" s="163" t="str">
        <f ca="1">MID(TEXT(OFFSET(ext!$O$8,(ROW($A13)-1)/6,0),"????????"),COLUMN(G$1),1)</f>
        <v xml:space="preserve"> </v>
      </c>
      <c r="AG41" s="160" t="str">
        <f ca="1">IF(F41="","",MID(TEXT(OFFSET(ext!$O$8,(ROW($A13)-1)/6,0),"???????0"),COLUMN(H$1),1))</f>
        <v/>
      </c>
      <c r="AH41" s="165"/>
      <c r="AI41" s="163"/>
      <c r="AJ41" s="163"/>
      <c r="AK41" s="163"/>
      <c r="AL41" s="163"/>
      <c r="AM41" s="163"/>
      <c r="AN41" s="160" t="str">
        <f ca="1">IF(F41="","",0)</f>
        <v/>
      </c>
      <c r="AO41" s="165" t="str">
        <f ca="1">MID(TEXT(OFFSET(ext!$R$8,(ROW($A13)-1)/6,0),"???????"),COLUMN(A$1),1)</f>
        <v xml:space="preserve"> </v>
      </c>
      <c r="AP41" s="163" t="str">
        <f ca="1">MID(TEXT(OFFSET(ext!$R$8,(ROW($A13)-1)/6,0),"???????"),COLUMN(B$1),1)</f>
        <v xml:space="preserve"> </v>
      </c>
      <c r="AQ41" s="163" t="str">
        <f ca="1">MID(TEXT(OFFSET(ext!$R$8,(ROW($A13)-1)/6,0),"???????"),COLUMN(C$1),1)</f>
        <v xml:space="preserve"> </v>
      </c>
      <c r="AR41" s="163" t="str">
        <f ca="1">MID(TEXT(OFFSET(ext!$R$8,(ROW($A13)-1)/6,0),"???????"),COLUMN(D$1),1)</f>
        <v xml:space="preserve"> </v>
      </c>
      <c r="AS41" s="163" t="str">
        <f ca="1">MID(TEXT(OFFSET(ext!$R$8,(ROW($A13)-1)/6,0),"???????"),COLUMN(E$1),1)</f>
        <v xml:space="preserve"> </v>
      </c>
      <c r="AT41" s="163" t="str">
        <f ca="1">MID(TEXT(OFFSET(ext!$R$8,(ROW($A13)-1)/6,0),"???????"),COLUMN(F$1),1)</f>
        <v xml:space="preserve"> </v>
      </c>
      <c r="AU41" s="160" t="str">
        <f ca="1">IF(F41="","",MID(TEXT(OFFSET(ext!$R$8,(ROW($A13)-1)/6,0),"??????0"),COLUMN(G$1),1))</f>
        <v/>
      </c>
      <c r="AV41" s="165" t="str">
        <f ca="1">MID(TEXT(OFFSET(ext!$U$8,(ROW($A13)-1)/6,0),"??????"),COLUMN(A$1),1)</f>
        <v xml:space="preserve"> </v>
      </c>
      <c r="AW41" s="163" t="str">
        <f ca="1">MID(TEXT(OFFSET(ext!$U$8,(ROW($A13)-1)/6,0),"??????"),COLUMN(B$1),1)</f>
        <v xml:space="preserve"> </v>
      </c>
      <c r="AX41" s="163" t="str">
        <f ca="1">MID(TEXT(OFFSET(ext!$U$8,(ROW($A13)-1)/6,0),"??????"),COLUMN(C$1),1)</f>
        <v xml:space="preserve"> </v>
      </c>
      <c r="AY41" s="163" t="str">
        <f ca="1">MID(TEXT(OFFSET(ext!$U$8,(ROW($A13)-1)/6,0),"??????"),COLUMN(D$1),1)</f>
        <v xml:space="preserve"> </v>
      </c>
      <c r="AZ41" s="163" t="str">
        <f ca="1">MID(TEXT(OFFSET(ext!$U$8,(ROW($A13)-1)/6,0),"??????"),COLUMN(E$1),1)</f>
        <v xml:space="preserve"> </v>
      </c>
      <c r="BA41" s="160" t="str">
        <f ca="1">IF(F41="","",MID(TEXT(OFFSET(ext!$U$8,(ROW($A13)-1)/6,0),"?????0"),COLUMN(F$1),1))</f>
        <v/>
      </c>
      <c r="BB41" s="2"/>
    </row>
    <row r="42" spans="4:54" s="20" customFormat="1" ht="12.95" customHeight="1" x14ac:dyDescent="0.15">
      <c r="D42" s="174"/>
      <c r="E42" s="174"/>
      <c r="F42" s="174"/>
      <c r="G42" s="174"/>
      <c r="H42" s="174"/>
      <c r="I42" s="174"/>
      <c r="J42" s="174"/>
      <c r="K42" s="174"/>
      <c r="L42" s="183"/>
      <c r="M42" s="185"/>
      <c r="N42" s="185"/>
      <c r="O42" s="185"/>
      <c r="P42" s="185"/>
      <c r="Q42" s="185"/>
      <c r="R42" s="169"/>
      <c r="S42" s="198"/>
      <c r="T42" s="198"/>
      <c r="U42" s="198"/>
      <c r="V42" s="198"/>
      <c r="W42" s="198"/>
      <c r="X42" s="198"/>
      <c r="Y42" s="198"/>
      <c r="Z42" s="168"/>
      <c r="AA42" s="166"/>
      <c r="AB42" s="166"/>
      <c r="AC42" s="166"/>
      <c r="AD42" s="166"/>
      <c r="AE42" s="166"/>
      <c r="AF42" s="166"/>
      <c r="AG42" s="167"/>
      <c r="AH42" s="168"/>
      <c r="AI42" s="166"/>
      <c r="AJ42" s="166"/>
      <c r="AK42" s="166"/>
      <c r="AL42" s="166"/>
      <c r="AM42" s="166"/>
      <c r="AN42" s="167"/>
      <c r="AO42" s="168"/>
      <c r="AP42" s="166"/>
      <c r="AQ42" s="166"/>
      <c r="AR42" s="166"/>
      <c r="AS42" s="166"/>
      <c r="AT42" s="166"/>
      <c r="AU42" s="167"/>
      <c r="AV42" s="168"/>
      <c r="AW42" s="166"/>
      <c r="AX42" s="166"/>
      <c r="AY42" s="166"/>
      <c r="AZ42" s="166"/>
      <c r="BA42" s="167"/>
      <c r="BB42" s="2"/>
    </row>
    <row r="43" spans="4:54" s="20" customFormat="1" ht="12.95" customHeight="1" x14ac:dyDescent="0.15">
      <c r="D43" s="174"/>
      <c r="E43" s="174"/>
      <c r="F43" s="187"/>
      <c r="G43" s="187"/>
      <c r="H43" s="187"/>
      <c r="I43" s="187"/>
      <c r="J43" s="174"/>
      <c r="K43" s="174"/>
      <c r="L43" s="183"/>
      <c r="M43" s="185"/>
      <c r="N43" s="185"/>
      <c r="O43" s="185"/>
      <c r="P43" s="185"/>
      <c r="Q43" s="185"/>
      <c r="R43" s="169"/>
      <c r="S43" s="190" t="str">
        <f ca="1">IF(F41="","",V43+1)</f>
        <v/>
      </c>
      <c r="T43" s="191"/>
      <c r="U43" s="192"/>
      <c r="V43" s="196" t="str">
        <f ca="1">IF(F41="","",ext!$B$11)</f>
        <v/>
      </c>
      <c r="W43" s="196"/>
      <c r="X43" s="196" t="str">
        <f ca="1">IF(F41="","",OFFSET(ext!$M$8,(ROW($A13)-1)/6,0))</f>
        <v/>
      </c>
      <c r="Y43" s="196"/>
      <c r="Z43" s="175" t="str">
        <f ca="1">MID(TEXT(OFFSET(ext!$P$8,(ROW($A13)-1)/6,0),"????????"),COLUMN(A$1),1)</f>
        <v xml:space="preserve"> </v>
      </c>
      <c r="AA43" s="177" t="str">
        <f ca="1">MID(TEXT(OFFSET(ext!$P$8,(ROW($A13)-1)/6,0),"????????"),COLUMN(B$1),1)</f>
        <v xml:space="preserve"> </v>
      </c>
      <c r="AB43" s="177" t="str">
        <f ca="1">MID(TEXT(OFFSET(ext!$P$8,(ROW($A13)-1)/6,0),"????????"),COLUMN(C$1),1)</f>
        <v xml:space="preserve"> </v>
      </c>
      <c r="AC43" s="177" t="str">
        <f ca="1">MID(TEXT(OFFSET(ext!$P$8,(ROW($A13)-1)/6,0),"????????"),COLUMN(D$1),1)</f>
        <v xml:space="preserve"> </v>
      </c>
      <c r="AD43" s="177" t="str">
        <f ca="1">MID(TEXT(OFFSET(ext!$P$8,(ROW($A13)-1)/6,0),"????????"),COLUMN(E$1),1)</f>
        <v xml:space="preserve"> </v>
      </c>
      <c r="AE43" s="177" t="str">
        <f ca="1">MID(TEXT(OFFSET(ext!$P$8,(ROW($A13)-1)/6,0),"????????"),COLUMN(F$1),1)</f>
        <v xml:space="preserve"> </v>
      </c>
      <c r="AF43" s="177" t="str">
        <f ca="1">MID(TEXT(OFFSET(ext!$P$8,(ROW($A13)-1)/6,0),"????????"),COLUMN(G$1),1)</f>
        <v xml:space="preserve"> </v>
      </c>
      <c r="AG43" s="179" t="str">
        <f ca="1">IF(F41="","",MID(TEXT(OFFSET(ext!$P$8,(ROW($A13)-1)/6,0),"???????0"),COLUMN(H$1),1))</f>
        <v/>
      </c>
      <c r="AH43" s="175"/>
      <c r="AI43" s="177"/>
      <c r="AJ43" s="177"/>
      <c r="AK43" s="177"/>
      <c r="AL43" s="177"/>
      <c r="AM43" s="177"/>
      <c r="AN43" s="179" t="str">
        <f ca="1">IF(F41="","",0)</f>
        <v/>
      </c>
      <c r="AO43" s="175" t="str">
        <f ca="1">MID(TEXT(OFFSET(ext!$S$8,(ROW($A13)-1)/6,0),"???????"),COLUMN(A$1),1)</f>
        <v xml:space="preserve"> </v>
      </c>
      <c r="AP43" s="177" t="str">
        <f ca="1">MID(TEXT(OFFSET(ext!$S$8,(ROW($A13)-1)/6,0),"???????"),COLUMN(B$1),1)</f>
        <v xml:space="preserve"> </v>
      </c>
      <c r="AQ43" s="177" t="str">
        <f ca="1">MID(TEXT(OFFSET(ext!$S$8,(ROW($A13)-1)/6,0),"???????"),COLUMN(C$1),1)</f>
        <v xml:space="preserve"> </v>
      </c>
      <c r="AR43" s="177" t="str">
        <f ca="1">MID(TEXT(OFFSET(ext!$S$8,(ROW($A13)-1)/6,0),"???????"),COLUMN(D$1),1)</f>
        <v xml:space="preserve"> </v>
      </c>
      <c r="AS43" s="177" t="str">
        <f ca="1">MID(TEXT(OFFSET(ext!$S$8,(ROW($A13)-1)/6,0),"???????"),COLUMN(E$1),1)</f>
        <v xml:space="preserve"> </v>
      </c>
      <c r="AT43" s="177" t="str">
        <f ca="1">MID(TEXT(OFFSET(ext!$S$8,(ROW($A13)-1)/6,0),"???????"),COLUMN(F$1),1)</f>
        <v xml:space="preserve"> </v>
      </c>
      <c r="AU43" s="179" t="str">
        <f ca="1">IF(F41="","",MID(TEXT(OFFSET(ext!$S$8,(ROW($A13)-1)/6,0),"??????0"),COLUMN(G$1),1))</f>
        <v/>
      </c>
      <c r="AV43" s="175" t="str">
        <f ca="1">MID(TEXT(OFFSET(ext!$V$8,(ROW($A13)-1)/6,0),"??????"),COLUMN(A$1),1)</f>
        <v xml:space="preserve"> </v>
      </c>
      <c r="AW43" s="177" t="str">
        <f ca="1">MID(TEXT(OFFSET(ext!$V$8,(ROW($A13)-1)/6,0),"??????"),COLUMN(B$1),1)</f>
        <v xml:space="preserve"> </v>
      </c>
      <c r="AX43" s="177" t="str">
        <f ca="1">MID(TEXT(OFFSET(ext!$V$8,(ROW($A13)-1)/6,0),"??????"),COLUMN(C$1),1)</f>
        <v xml:space="preserve"> </v>
      </c>
      <c r="AY43" s="177" t="str">
        <f ca="1">MID(TEXT(OFFSET(ext!$V$8,(ROW($A13)-1)/6,0),"??????"),COLUMN(D$1),1)</f>
        <v xml:space="preserve"> </v>
      </c>
      <c r="AZ43" s="177" t="str">
        <f ca="1">MID(TEXT(OFFSET(ext!$V$8,(ROW($A13)-1)/6,0),"??????"),COLUMN(E$1),1)</f>
        <v xml:space="preserve"> </v>
      </c>
      <c r="BA43" s="179" t="str">
        <f ca="1">IF(F41="","",MID(TEXT(OFFSET(ext!$V$8,(ROW($A13)-1)/6,0),"?????0"),COLUMN(F$1),1))</f>
        <v/>
      </c>
      <c r="BB43" s="2"/>
    </row>
    <row r="44" spans="4:54" s="20" customFormat="1" ht="12.95" customHeight="1" x14ac:dyDescent="0.15">
      <c r="D44" s="174"/>
      <c r="E44" s="174"/>
      <c r="F44" s="220" t="str">
        <f ca="1">IF(ISBLANK(OFFSET(ext!$J$8,(ROW(A13)-1)/6,0)),"",OFFSET(ext!$J$8,(ROW(A13)-1)/6,0))</f>
        <v/>
      </c>
      <c r="G44" s="221"/>
      <c r="H44" s="221"/>
      <c r="I44" s="222"/>
      <c r="J44" s="174"/>
      <c r="K44" s="174"/>
      <c r="L44" s="183" t="str">
        <f ca="1">MID(OFFSET(ext!$I$8,(ROW($A13)-1)/6,0),COLUMN(H$1),1)</f>
        <v/>
      </c>
      <c r="M44" s="185" t="str">
        <f ca="1">MID(OFFSET(ext!$I$8,(ROW($A13)-1)/6,0),COLUMN(I$1),1)</f>
        <v/>
      </c>
      <c r="N44" s="185" t="str">
        <f ca="1">MID(OFFSET(ext!$I$8,(ROW($A13)-1)/6,0),COLUMN(J$1),1)</f>
        <v/>
      </c>
      <c r="O44" s="185" t="str">
        <f ca="1">MID(OFFSET(ext!$I$8,(ROW($A13)-1)/6,0),COLUMN(K$1),1)</f>
        <v/>
      </c>
      <c r="P44" s="185" t="str">
        <f ca="1">MID(OFFSET(ext!$I$8,(ROW($A13)-1)/6,0),COLUMN(L$1),1)</f>
        <v/>
      </c>
      <c r="Q44" s="185" t="str">
        <f ca="1">MID(OFFSET(ext!$I$8,(ROW($A13)-1)/6,0),COLUMN(M$1),1)</f>
        <v/>
      </c>
      <c r="R44" s="169" t="str">
        <f ca="1">MID(OFFSET(ext!$I$8,(ROW($A13)-1)/6,0),COLUMN(N$1),1)</f>
        <v/>
      </c>
      <c r="S44" s="193"/>
      <c r="T44" s="194"/>
      <c r="U44" s="195"/>
      <c r="V44" s="187"/>
      <c r="W44" s="187"/>
      <c r="X44" s="187"/>
      <c r="Y44" s="187"/>
      <c r="Z44" s="176"/>
      <c r="AA44" s="178"/>
      <c r="AB44" s="178"/>
      <c r="AC44" s="178"/>
      <c r="AD44" s="178"/>
      <c r="AE44" s="178"/>
      <c r="AF44" s="178"/>
      <c r="AG44" s="180"/>
      <c r="AH44" s="176"/>
      <c r="AI44" s="178"/>
      <c r="AJ44" s="178"/>
      <c r="AK44" s="178"/>
      <c r="AL44" s="178"/>
      <c r="AM44" s="178"/>
      <c r="AN44" s="180"/>
      <c r="AO44" s="176"/>
      <c r="AP44" s="178"/>
      <c r="AQ44" s="178"/>
      <c r="AR44" s="178"/>
      <c r="AS44" s="178"/>
      <c r="AT44" s="178"/>
      <c r="AU44" s="180"/>
      <c r="AV44" s="176"/>
      <c r="AW44" s="178"/>
      <c r="AX44" s="178"/>
      <c r="AY44" s="178"/>
      <c r="AZ44" s="178"/>
      <c r="BA44" s="180"/>
      <c r="BB44" s="2"/>
    </row>
    <row r="45" spans="4:54" s="20" customFormat="1" ht="12.95" customHeight="1" x14ac:dyDescent="0.15">
      <c r="D45" s="174"/>
      <c r="E45" s="174"/>
      <c r="F45" s="220"/>
      <c r="G45" s="221"/>
      <c r="H45" s="221"/>
      <c r="I45" s="222"/>
      <c r="J45" s="174"/>
      <c r="K45" s="174"/>
      <c r="L45" s="183"/>
      <c r="M45" s="185"/>
      <c r="N45" s="185"/>
      <c r="O45" s="185"/>
      <c r="P45" s="185"/>
      <c r="Q45" s="185"/>
      <c r="R45" s="169"/>
      <c r="S45" s="171" t="str">
        <f ca="1">IF(F41="","",V45+1)</f>
        <v/>
      </c>
      <c r="T45" s="161"/>
      <c r="U45" s="172"/>
      <c r="V45" s="173" t="str">
        <f ca="1">IF(F41="","",ext!$B$12)</f>
        <v/>
      </c>
      <c r="W45" s="173"/>
      <c r="X45" s="173" t="str">
        <f ca="1">IF(F41="","",OFFSET(ext!$N$8,(ROW($A13)-1)/6,0))</f>
        <v/>
      </c>
      <c r="Y45" s="173"/>
      <c r="Z45" s="164" t="str">
        <f ca="1">MID(TEXT(OFFSET(ext!$Q$8,(ROW($A13)-1)/6,0),"????????"),COLUMN(A$1),1)</f>
        <v xml:space="preserve"> </v>
      </c>
      <c r="AA45" s="162" t="str">
        <f ca="1">MID(TEXT(OFFSET(ext!$Q$8,(ROW($A13)-1)/6,0),"????????"),COLUMN(B$1),1)</f>
        <v xml:space="preserve"> </v>
      </c>
      <c r="AB45" s="162" t="str">
        <f ca="1">MID(TEXT(OFFSET(ext!$Q$8,(ROW($A13)-1)/6,0),"????????"),COLUMN(C$1),1)</f>
        <v xml:space="preserve"> </v>
      </c>
      <c r="AC45" s="162" t="str">
        <f ca="1">MID(TEXT(OFFSET(ext!$Q$8,(ROW($A13)-1)/6,0),"????????"),COLUMN(D$1),1)</f>
        <v xml:space="preserve"> </v>
      </c>
      <c r="AD45" s="162" t="str">
        <f ca="1">MID(TEXT(OFFSET(ext!$Q$8,(ROW($A13)-1)/6,0),"????????"),COLUMN(E$1),1)</f>
        <v xml:space="preserve"> </v>
      </c>
      <c r="AE45" s="162" t="str">
        <f ca="1">MID(TEXT(OFFSET(ext!$Q$8,(ROW($A13)-1)/6,0),"????????"),COLUMN(F$1),1)</f>
        <v xml:space="preserve"> </v>
      </c>
      <c r="AF45" s="162" t="str">
        <f ca="1">MID(TEXT(OFFSET(ext!$Q$8,(ROW($A13)-1)/6,0),"????????"),COLUMN(G$1),1)</f>
        <v xml:space="preserve"> </v>
      </c>
      <c r="AG45" s="159" t="str">
        <f ca="1">IF(F41="","",MID(TEXT(OFFSET(ext!$Q$8,(ROW($A13)-1)/6,0),"???????0"),COLUMN(H$1),1))</f>
        <v/>
      </c>
      <c r="AH45" s="164"/>
      <c r="AI45" s="162"/>
      <c r="AJ45" s="162"/>
      <c r="AK45" s="162"/>
      <c r="AL45" s="162"/>
      <c r="AM45" s="162"/>
      <c r="AN45" s="159" t="str">
        <f ca="1">IF(F41="","",0)</f>
        <v/>
      </c>
      <c r="AO45" s="164" t="str">
        <f ca="1">MID(TEXT(OFFSET(ext!$T$8,(ROW($A13)-1)/6,0),"???????"),COLUMN(A$1),1)</f>
        <v xml:space="preserve"> </v>
      </c>
      <c r="AP45" s="162" t="str">
        <f ca="1">MID(TEXT(OFFSET(ext!$T$8,(ROW($A13)-1)/6,0),"???????"),COLUMN(B$1),1)</f>
        <v xml:space="preserve"> </v>
      </c>
      <c r="AQ45" s="162" t="str">
        <f ca="1">MID(TEXT(OFFSET(ext!$T$8,(ROW($A13)-1)/6,0),"???????"),COLUMN(C$1),1)</f>
        <v xml:space="preserve"> </v>
      </c>
      <c r="AR45" s="162" t="str">
        <f ca="1">MID(TEXT(OFFSET(ext!$T$8,(ROW($A13)-1)/6,0),"???????"),COLUMN(D$1),1)</f>
        <v xml:space="preserve"> </v>
      </c>
      <c r="AS45" s="162" t="str">
        <f ca="1">MID(TEXT(OFFSET(ext!$T$8,(ROW($A13)-1)/6,0),"???????"),COLUMN(E$1),1)</f>
        <v xml:space="preserve"> </v>
      </c>
      <c r="AT45" s="162" t="str">
        <f ca="1">MID(TEXT(OFFSET(ext!$T$8,(ROW($A13)-1)/6,0),"???????"),COLUMN(F$1),1)</f>
        <v xml:space="preserve"> </v>
      </c>
      <c r="AU45" s="159" t="str">
        <f ca="1">IF(F41="","",MID(TEXT(OFFSET(ext!$T$8,(ROW($A13)-1)/6,0),"??????0"),COLUMN(G$1),1))</f>
        <v/>
      </c>
      <c r="AV45" s="164" t="str">
        <f ca="1">MID(TEXT(OFFSET(ext!$W$8,(ROW($A13)-1)/6,0),"??????"),COLUMN(A$1),1)</f>
        <v xml:space="preserve"> </v>
      </c>
      <c r="AW45" s="162" t="str">
        <f ca="1">MID(TEXT(OFFSET(ext!$W$8,(ROW($A13)-1)/6,0),"??????"),COLUMN(B$1),1)</f>
        <v xml:space="preserve"> </v>
      </c>
      <c r="AX45" s="162" t="str">
        <f ca="1">MID(TEXT(OFFSET(ext!$W$8,(ROW($A13)-1)/6,0),"??????"),COLUMN(C$1),1)</f>
        <v xml:space="preserve"> </v>
      </c>
      <c r="AY45" s="162" t="str">
        <f ca="1">MID(TEXT(OFFSET(ext!$W$8,(ROW($A13)-1)/6,0),"??????"),COLUMN(D$1),1)</f>
        <v xml:space="preserve"> </v>
      </c>
      <c r="AZ45" s="162" t="str">
        <f ca="1">MID(TEXT(OFFSET(ext!$W$8,(ROW($A13)-1)/6,0),"??????"),COLUMN(E$1),1)</f>
        <v xml:space="preserve"> </v>
      </c>
      <c r="BA45" s="159" t="str">
        <f ca="1">IF(F41="","",MID(TEXT(OFFSET(ext!$W$8,(ROW($A13)-1)/6,0),"?????0"),COLUMN(F$1),1))</f>
        <v/>
      </c>
      <c r="BB45" s="2"/>
    </row>
    <row r="46" spans="4:54" s="20" customFormat="1" ht="12.95" customHeight="1" x14ac:dyDescent="0.15">
      <c r="D46" s="174"/>
      <c r="E46" s="174"/>
      <c r="F46" s="223"/>
      <c r="G46" s="224"/>
      <c r="H46" s="224"/>
      <c r="I46" s="225"/>
      <c r="J46" s="174"/>
      <c r="K46" s="174"/>
      <c r="L46" s="184"/>
      <c r="M46" s="186"/>
      <c r="N46" s="186"/>
      <c r="O46" s="186"/>
      <c r="P46" s="186"/>
      <c r="Q46" s="186"/>
      <c r="R46" s="170"/>
      <c r="S46" s="164"/>
      <c r="T46" s="162"/>
      <c r="U46" s="159"/>
      <c r="V46" s="174"/>
      <c r="W46" s="174"/>
      <c r="X46" s="174"/>
      <c r="Y46" s="174"/>
      <c r="Z46" s="165"/>
      <c r="AA46" s="163"/>
      <c r="AB46" s="163"/>
      <c r="AC46" s="163"/>
      <c r="AD46" s="163"/>
      <c r="AE46" s="163"/>
      <c r="AF46" s="163"/>
      <c r="AG46" s="160"/>
      <c r="AH46" s="165"/>
      <c r="AI46" s="163"/>
      <c r="AJ46" s="163"/>
      <c r="AK46" s="163"/>
      <c r="AL46" s="163"/>
      <c r="AM46" s="163"/>
      <c r="AN46" s="160"/>
      <c r="AO46" s="165"/>
      <c r="AP46" s="163"/>
      <c r="AQ46" s="163"/>
      <c r="AR46" s="163"/>
      <c r="AS46" s="163"/>
      <c r="AT46" s="163"/>
      <c r="AU46" s="160"/>
      <c r="AV46" s="165"/>
      <c r="AW46" s="163"/>
      <c r="AX46" s="163"/>
      <c r="AY46" s="163"/>
      <c r="AZ46" s="163"/>
      <c r="BA46" s="160"/>
      <c r="BB46" s="2"/>
    </row>
    <row r="47" spans="4:54" s="20" customFormat="1" ht="12.95" customHeight="1" x14ac:dyDescent="0.15">
      <c r="D47" s="174" t="str">
        <f ca="1">IF(F47="","",INT(ROW(A19)/6)+1)</f>
        <v/>
      </c>
      <c r="E47" s="174"/>
      <c r="F47" s="174" t="str">
        <f ca="1">IF(ISBLANK(OFFSET(ext!$H$8,(ROW(A19)-1)/6,0)),"",OFFSET(ext!$H$8,(ROW(A19)-1)/6,0))</f>
        <v/>
      </c>
      <c r="G47" s="174"/>
      <c r="H47" s="174"/>
      <c r="I47" s="174"/>
      <c r="J47" s="174" t="str">
        <f ca="1">IF(F47="","","X")</f>
        <v/>
      </c>
      <c r="K47" s="174"/>
      <c r="L47" s="188" t="str">
        <f ca="1">MID(OFFSET(ext!$I$8,(ROW($A19)-1)/6,0),COLUMN(A$1),1)</f>
        <v/>
      </c>
      <c r="M47" s="189" t="str">
        <f ca="1">MID(OFFSET(ext!$I$8,(ROW($A19)-1)/6,0),COLUMN(B$1),1)</f>
        <v/>
      </c>
      <c r="N47" s="189" t="str">
        <f ca="1">MID(OFFSET(ext!$I$8,(ROW($A19)-1)/6,0),COLUMN(C$1),1)</f>
        <v/>
      </c>
      <c r="O47" s="189" t="str">
        <f ca="1">MID(OFFSET(ext!$I$8,(ROW($A19)-1)/6,0),COLUMN(D$1),1)</f>
        <v/>
      </c>
      <c r="P47" s="189" t="str">
        <f ca="1">MID(OFFSET(ext!$I$8,(ROW($A19)-1)/6,0),COLUMN(E$1),1)</f>
        <v/>
      </c>
      <c r="Q47" s="189" t="str">
        <f ca="1">MID(OFFSET(ext!$I$8,(ROW($A19)-1)/6,0),COLUMN(F$1),1)</f>
        <v/>
      </c>
      <c r="R47" s="197" t="str">
        <f ca="1">MID(OFFSET(ext!$I$8,(ROW($A19)-1)/6,0),COLUMN(G$1),1)</f>
        <v/>
      </c>
      <c r="S47" s="174" t="str">
        <f ca="1">IF(F47="","",V47+1)</f>
        <v/>
      </c>
      <c r="T47" s="174"/>
      <c r="U47" s="174"/>
      <c r="V47" s="174" t="str">
        <f ca="1">IF(F47="","",ext!$B$10)</f>
        <v/>
      </c>
      <c r="W47" s="174"/>
      <c r="X47" s="174" t="str">
        <f ca="1">IF(F47="","",OFFSET(ext!$L$8,(ROW($A19)-1)/6,0))</f>
        <v/>
      </c>
      <c r="Y47" s="174"/>
      <c r="Z47" s="165" t="str">
        <f ca="1">MID(TEXT(OFFSET(ext!$O$8,(ROW($A19)-1)/6,0),"????????"),COLUMN(A$1),1)</f>
        <v xml:space="preserve"> </v>
      </c>
      <c r="AA47" s="163" t="str">
        <f ca="1">MID(TEXT(OFFSET(ext!$O$8,(ROW($A19)-1)/6,0),"????????"),COLUMN(B$1),1)</f>
        <v xml:space="preserve"> </v>
      </c>
      <c r="AB47" s="163" t="str">
        <f ca="1">MID(TEXT(OFFSET(ext!$O$8,(ROW($A19)-1)/6,0),"????????"),COLUMN(C$1),1)</f>
        <v xml:space="preserve"> </v>
      </c>
      <c r="AC47" s="163" t="str">
        <f ca="1">MID(TEXT(OFFSET(ext!$O$8,(ROW($A19)-1)/6,0),"????????"),COLUMN(D$1),1)</f>
        <v xml:space="preserve"> </v>
      </c>
      <c r="AD47" s="163" t="str">
        <f ca="1">MID(TEXT(OFFSET(ext!$O$8,(ROW($A19)-1)/6,0),"????????"),COLUMN(E$1),1)</f>
        <v xml:space="preserve"> </v>
      </c>
      <c r="AE47" s="163" t="str">
        <f ca="1">MID(TEXT(OFFSET(ext!$O$8,(ROW($A19)-1)/6,0),"????????"),COLUMN(F$1),1)</f>
        <v xml:space="preserve"> </v>
      </c>
      <c r="AF47" s="163" t="str">
        <f ca="1">MID(TEXT(OFFSET(ext!$O$8,(ROW($A19)-1)/6,0),"????????"),COLUMN(G$1),1)</f>
        <v xml:space="preserve"> </v>
      </c>
      <c r="AG47" s="160" t="str">
        <f ca="1">IF(F47="","",MID(TEXT(OFFSET(ext!$O$8,(ROW($A19)-1)/6,0),"???????0"),COLUMN(H$1),1))</f>
        <v/>
      </c>
      <c r="AH47" s="165"/>
      <c r="AI47" s="163"/>
      <c r="AJ47" s="163"/>
      <c r="AK47" s="163"/>
      <c r="AL47" s="163"/>
      <c r="AM47" s="163"/>
      <c r="AN47" s="160" t="str">
        <f ca="1">IF(F47="","",0)</f>
        <v/>
      </c>
      <c r="AO47" s="165" t="str">
        <f ca="1">MID(TEXT(OFFSET(ext!$R$8,(ROW($A19)-1)/6,0),"???????"),COLUMN(A$1),1)</f>
        <v xml:space="preserve"> </v>
      </c>
      <c r="AP47" s="163" t="str">
        <f ca="1">MID(TEXT(OFFSET(ext!$R$8,(ROW($A19)-1)/6,0),"???????"),COLUMN(B$1),1)</f>
        <v xml:space="preserve"> </v>
      </c>
      <c r="AQ47" s="163" t="str">
        <f ca="1">MID(TEXT(OFFSET(ext!$R$8,(ROW($A19)-1)/6,0),"???????"),COLUMN(C$1),1)</f>
        <v xml:space="preserve"> </v>
      </c>
      <c r="AR47" s="163" t="str">
        <f ca="1">MID(TEXT(OFFSET(ext!$R$8,(ROW($A19)-1)/6,0),"???????"),COLUMN(D$1),1)</f>
        <v xml:space="preserve"> </v>
      </c>
      <c r="AS47" s="163" t="str">
        <f ca="1">MID(TEXT(OFFSET(ext!$R$8,(ROW($A19)-1)/6,0),"???????"),COLUMN(E$1),1)</f>
        <v xml:space="preserve"> </v>
      </c>
      <c r="AT47" s="163" t="str">
        <f ca="1">MID(TEXT(OFFSET(ext!$R$8,(ROW($A19)-1)/6,0),"???????"),COLUMN(F$1),1)</f>
        <v xml:space="preserve"> </v>
      </c>
      <c r="AU47" s="160" t="str">
        <f ca="1">IF(F47="","",MID(TEXT(OFFSET(ext!$R$8,(ROW($A19)-1)/6,0),"??????0"),COLUMN(G$1),1))</f>
        <v/>
      </c>
      <c r="AV47" s="165" t="str">
        <f ca="1">MID(TEXT(OFFSET(ext!$U$8,(ROW($A19)-1)/6,0),"??????"),COLUMN(A$1),1)</f>
        <v xml:space="preserve"> </v>
      </c>
      <c r="AW47" s="163" t="str">
        <f ca="1">MID(TEXT(OFFSET(ext!$U$8,(ROW($A19)-1)/6,0),"??????"),COLUMN(B$1),1)</f>
        <v xml:space="preserve"> </v>
      </c>
      <c r="AX47" s="163" t="str">
        <f ca="1">MID(TEXT(OFFSET(ext!$U$8,(ROW($A19)-1)/6,0),"??????"),COLUMN(C$1),1)</f>
        <v xml:space="preserve"> </v>
      </c>
      <c r="AY47" s="163" t="str">
        <f ca="1">MID(TEXT(OFFSET(ext!$U$8,(ROW($A19)-1)/6,0),"??????"),COLUMN(D$1),1)</f>
        <v xml:space="preserve"> </v>
      </c>
      <c r="AZ47" s="163" t="str">
        <f ca="1">MID(TEXT(OFFSET(ext!$U$8,(ROW($A19)-1)/6,0),"??????"),COLUMN(E$1),1)</f>
        <v xml:space="preserve"> </v>
      </c>
      <c r="BA47" s="160" t="str">
        <f ca="1">IF(F47="","",MID(TEXT(OFFSET(ext!$U$8,(ROW($A19)-1)/6,0),"?????0"),COLUMN(F$1),1))</f>
        <v/>
      </c>
      <c r="BB47" s="2"/>
    </row>
    <row r="48" spans="4:54" s="20" customFormat="1" ht="12.95" customHeight="1" x14ac:dyDescent="0.15">
      <c r="D48" s="174"/>
      <c r="E48" s="174"/>
      <c r="F48" s="174"/>
      <c r="G48" s="174"/>
      <c r="H48" s="174"/>
      <c r="I48" s="174"/>
      <c r="J48" s="174"/>
      <c r="K48" s="174"/>
      <c r="L48" s="183"/>
      <c r="M48" s="185"/>
      <c r="N48" s="185"/>
      <c r="O48" s="185"/>
      <c r="P48" s="185"/>
      <c r="Q48" s="185"/>
      <c r="R48" s="169"/>
      <c r="S48" s="198"/>
      <c r="T48" s="198"/>
      <c r="U48" s="198"/>
      <c r="V48" s="198"/>
      <c r="W48" s="198"/>
      <c r="X48" s="198"/>
      <c r="Y48" s="198"/>
      <c r="Z48" s="168"/>
      <c r="AA48" s="166"/>
      <c r="AB48" s="166"/>
      <c r="AC48" s="166"/>
      <c r="AD48" s="166"/>
      <c r="AE48" s="166"/>
      <c r="AF48" s="166"/>
      <c r="AG48" s="167"/>
      <c r="AH48" s="168"/>
      <c r="AI48" s="166"/>
      <c r="AJ48" s="166"/>
      <c r="AK48" s="166"/>
      <c r="AL48" s="166"/>
      <c r="AM48" s="166"/>
      <c r="AN48" s="167"/>
      <c r="AO48" s="168"/>
      <c r="AP48" s="166"/>
      <c r="AQ48" s="166"/>
      <c r="AR48" s="166"/>
      <c r="AS48" s="166"/>
      <c r="AT48" s="166"/>
      <c r="AU48" s="167"/>
      <c r="AV48" s="168"/>
      <c r="AW48" s="166"/>
      <c r="AX48" s="166"/>
      <c r="AY48" s="166"/>
      <c r="AZ48" s="166"/>
      <c r="BA48" s="167"/>
      <c r="BB48" s="2"/>
    </row>
    <row r="49" spans="4:53" s="20" customFormat="1" ht="12.95" customHeight="1" x14ac:dyDescent="0.15">
      <c r="D49" s="174"/>
      <c r="E49" s="174"/>
      <c r="F49" s="187"/>
      <c r="G49" s="187"/>
      <c r="H49" s="187"/>
      <c r="I49" s="187"/>
      <c r="J49" s="174"/>
      <c r="K49" s="174"/>
      <c r="L49" s="183"/>
      <c r="M49" s="185"/>
      <c r="N49" s="185"/>
      <c r="O49" s="185"/>
      <c r="P49" s="185"/>
      <c r="Q49" s="185"/>
      <c r="R49" s="169"/>
      <c r="S49" s="190" t="str">
        <f ca="1">IF(F47="","",V49+1)</f>
        <v/>
      </c>
      <c r="T49" s="191"/>
      <c r="U49" s="192"/>
      <c r="V49" s="196" t="str">
        <f ca="1">IF(F47="","",ext!$B$11)</f>
        <v/>
      </c>
      <c r="W49" s="196"/>
      <c r="X49" s="196" t="str">
        <f ca="1">IF(F47="","",OFFSET(ext!$M$8,(ROW($A19)-1)/6,0))</f>
        <v/>
      </c>
      <c r="Y49" s="196"/>
      <c r="Z49" s="175" t="str">
        <f ca="1">MID(TEXT(OFFSET(ext!$P$8,(ROW($A19)-1)/6,0),"????????"),COLUMN(A$1),1)</f>
        <v xml:space="preserve"> </v>
      </c>
      <c r="AA49" s="177" t="str">
        <f ca="1">MID(TEXT(OFFSET(ext!$P$8,(ROW($A19)-1)/6,0),"????????"),COLUMN(B$1),1)</f>
        <v xml:space="preserve"> </v>
      </c>
      <c r="AB49" s="177" t="str">
        <f ca="1">MID(TEXT(OFFSET(ext!$P$8,(ROW($A19)-1)/6,0),"????????"),COLUMN(C$1),1)</f>
        <v xml:space="preserve"> </v>
      </c>
      <c r="AC49" s="177" t="str">
        <f ca="1">MID(TEXT(OFFSET(ext!$P$8,(ROW($A19)-1)/6,0),"????????"),COLUMN(D$1),1)</f>
        <v xml:space="preserve"> </v>
      </c>
      <c r="AD49" s="177" t="str">
        <f ca="1">MID(TEXT(OFFSET(ext!$P$8,(ROW($A19)-1)/6,0),"????????"),COLUMN(E$1),1)</f>
        <v xml:space="preserve"> </v>
      </c>
      <c r="AE49" s="177" t="str">
        <f ca="1">MID(TEXT(OFFSET(ext!$P$8,(ROW($A19)-1)/6,0),"????????"),COLUMN(F$1),1)</f>
        <v xml:space="preserve"> </v>
      </c>
      <c r="AF49" s="177" t="str">
        <f ca="1">MID(TEXT(OFFSET(ext!$P$8,(ROW($A19)-1)/6,0),"????????"),COLUMN(G$1),1)</f>
        <v xml:space="preserve"> </v>
      </c>
      <c r="AG49" s="179" t="str">
        <f ca="1">IF(F47="","",MID(TEXT(OFFSET(ext!$P$8,(ROW($A19)-1)/6,0),"???????0"),COLUMN(H$1),1))</f>
        <v/>
      </c>
      <c r="AH49" s="175"/>
      <c r="AI49" s="177"/>
      <c r="AJ49" s="177"/>
      <c r="AK49" s="177"/>
      <c r="AL49" s="177"/>
      <c r="AM49" s="177"/>
      <c r="AN49" s="179" t="str">
        <f ca="1">IF(F47="","",0)</f>
        <v/>
      </c>
      <c r="AO49" s="175" t="str">
        <f ca="1">MID(TEXT(OFFSET(ext!$S$8,(ROW($A19)-1)/6,0),"???????"),COLUMN(A$1),1)</f>
        <v xml:space="preserve"> </v>
      </c>
      <c r="AP49" s="177" t="str">
        <f ca="1">MID(TEXT(OFFSET(ext!$S$8,(ROW($A19)-1)/6,0),"???????"),COLUMN(B$1),1)</f>
        <v xml:space="preserve"> </v>
      </c>
      <c r="AQ49" s="177" t="str">
        <f ca="1">MID(TEXT(OFFSET(ext!$S$8,(ROW($A19)-1)/6,0),"???????"),COLUMN(C$1),1)</f>
        <v xml:space="preserve"> </v>
      </c>
      <c r="AR49" s="177" t="str">
        <f ca="1">MID(TEXT(OFFSET(ext!$S$8,(ROW($A19)-1)/6,0),"???????"),COLUMN(D$1),1)</f>
        <v xml:space="preserve"> </v>
      </c>
      <c r="AS49" s="177" t="str">
        <f ca="1">MID(TEXT(OFFSET(ext!$S$8,(ROW($A19)-1)/6,0),"???????"),COLUMN(E$1),1)</f>
        <v xml:space="preserve"> </v>
      </c>
      <c r="AT49" s="177" t="str">
        <f ca="1">MID(TEXT(OFFSET(ext!$S$8,(ROW($A19)-1)/6,0),"???????"),COLUMN(F$1),1)</f>
        <v xml:space="preserve"> </v>
      </c>
      <c r="AU49" s="179" t="str">
        <f ca="1">IF(F47="","",MID(TEXT(OFFSET(ext!$S$8,(ROW($A19)-1)/6,0),"??????0"),COLUMN(G$1),1))</f>
        <v/>
      </c>
      <c r="AV49" s="175" t="str">
        <f ca="1">MID(TEXT(OFFSET(ext!$V$8,(ROW($A19)-1)/6,0),"??????"),COLUMN(A$1),1)</f>
        <v xml:space="preserve"> </v>
      </c>
      <c r="AW49" s="177" t="str">
        <f ca="1">MID(TEXT(OFFSET(ext!$V$8,(ROW($A19)-1)/6,0),"??????"),COLUMN(B$1),1)</f>
        <v xml:space="preserve"> </v>
      </c>
      <c r="AX49" s="177" t="str">
        <f ca="1">MID(TEXT(OFFSET(ext!$V$8,(ROW($A19)-1)/6,0),"??????"),COLUMN(C$1),1)</f>
        <v xml:space="preserve"> </v>
      </c>
      <c r="AY49" s="177" t="str">
        <f ca="1">MID(TEXT(OFFSET(ext!$V$8,(ROW($A19)-1)/6,0),"??????"),COLUMN(D$1),1)</f>
        <v xml:space="preserve"> </v>
      </c>
      <c r="AZ49" s="177" t="str">
        <f ca="1">MID(TEXT(OFFSET(ext!$V$8,(ROW($A19)-1)/6,0),"??????"),COLUMN(E$1),1)</f>
        <v xml:space="preserve"> </v>
      </c>
      <c r="BA49" s="179" t="str">
        <f ca="1">IF(F47="","",MID(TEXT(OFFSET(ext!$V$8,(ROW($A19)-1)/6,0),"?????0"),COLUMN(F$1),1))</f>
        <v/>
      </c>
    </row>
    <row r="50" spans="4:53" s="20" customFormat="1" ht="12.95" customHeight="1" x14ac:dyDescent="0.15">
      <c r="D50" s="174"/>
      <c r="E50" s="174"/>
      <c r="F50" s="220" t="str">
        <f ca="1">IF(ISBLANK(OFFSET(ext!$J$8,(ROW(A19)-1)/6,0)),"",OFFSET(ext!$J$8,(ROW(A19)-1)/6,0))</f>
        <v/>
      </c>
      <c r="G50" s="221"/>
      <c r="H50" s="221"/>
      <c r="I50" s="222"/>
      <c r="J50" s="174"/>
      <c r="K50" s="174"/>
      <c r="L50" s="183" t="str">
        <f ca="1">MID(OFFSET(ext!$I$8,(ROW($A19)-1)/6,0),COLUMN(H$1),1)</f>
        <v/>
      </c>
      <c r="M50" s="185" t="str">
        <f ca="1">MID(OFFSET(ext!$I$8,(ROW($A19)-1)/6,0),COLUMN(I$1),1)</f>
        <v/>
      </c>
      <c r="N50" s="185" t="str">
        <f ca="1">MID(OFFSET(ext!$I$8,(ROW($A19)-1)/6,0),COLUMN(J$1),1)</f>
        <v/>
      </c>
      <c r="O50" s="185" t="str">
        <f ca="1">MID(OFFSET(ext!$I$8,(ROW($A19)-1)/6,0),COLUMN(K$1),1)</f>
        <v/>
      </c>
      <c r="P50" s="185" t="str">
        <f ca="1">MID(OFFSET(ext!$I$8,(ROW($A19)-1)/6,0),COLUMN(L$1),1)</f>
        <v/>
      </c>
      <c r="Q50" s="185" t="str">
        <f ca="1">MID(OFFSET(ext!$I$8,(ROW($A19)-1)/6,0),COLUMN(M$1),1)</f>
        <v/>
      </c>
      <c r="R50" s="169" t="str">
        <f ca="1">MID(OFFSET(ext!$I$8,(ROW($A19)-1)/6,0),COLUMN(N$1),1)</f>
        <v/>
      </c>
      <c r="S50" s="193"/>
      <c r="T50" s="194"/>
      <c r="U50" s="195"/>
      <c r="V50" s="187"/>
      <c r="W50" s="187"/>
      <c r="X50" s="187"/>
      <c r="Y50" s="187"/>
      <c r="Z50" s="176"/>
      <c r="AA50" s="178"/>
      <c r="AB50" s="178"/>
      <c r="AC50" s="178"/>
      <c r="AD50" s="178"/>
      <c r="AE50" s="178"/>
      <c r="AF50" s="178"/>
      <c r="AG50" s="180"/>
      <c r="AH50" s="176"/>
      <c r="AI50" s="178"/>
      <c r="AJ50" s="178"/>
      <c r="AK50" s="178"/>
      <c r="AL50" s="178"/>
      <c r="AM50" s="178"/>
      <c r="AN50" s="180"/>
      <c r="AO50" s="176"/>
      <c r="AP50" s="178"/>
      <c r="AQ50" s="178"/>
      <c r="AR50" s="178"/>
      <c r="AS50" s="178"/>
      <c r="AT50" s="178"/>
      <c r="AU50" s="180"/>
      <c r="AV50" s="176"/>
      <c r="AW50" s="178"/>
      <c r="AX50" s="178"/>
      <c r="AY50" s="178"/>
      <c r="AZ50" s="178"/>
      <c r="BA50" s="180"/>
    </row>
    <row r="51" spans="4:53" s="20" customFormat="1" ht="12.95" customHeight="1" x14ac:dyDescent="0.15">
      <c r="D51" s="174"/>
      <c r="E51" s="174"/>
      <c r="F51" s="220"/>
      <c r="G51" s="221"/>
      <c r="H51" s="221"/>
      <c r="I51" s="222"/>
      <c r="J51" s="174"/>
      <c r="K51" s="174"/>
      <c r="L51" s="183"/>
      <c r="M51" s="185"/>
      <c r="N51" s="185"/>
      <c r="O51" s="185"/>
      <c r="P51" s="185"/>
      <c r="Q51" s="185"/>
      <c r="R51" s="169"/>
      <c r="S51" s="171" t="str">
        <f ca="1">IF(F47="","",V51+1)</f>
        <v/>
      </c>
      <c r="T51" s="161"/>
      <c r="U51" s="172"/>
      <c r="V51" s="173" t="str">
        <f ca="1">IF(F47="","",ext!$B$12)</f>
        <v/>
      </c>
      <c r="W51" s="173"/>
      <c r="X51" s="173" t="str">
        <f ca="1">IF(F47="","",OFFSET(ext!$N$8,(ROW($A19)-1)/6,0))</f>
        <v/>
      </c>
      <c r="Y51" s="173"/>
      <c r="Z51" s="164" t="str">
        <f ca="1">MID(TEXT(OFFSET(ext!$Q$8,(ROW($A19)-1)/6,0),"????????"),COLUMN(A$1),1)</f>
        <v xml:space="preserve"> </v>
      </c>
      <c r="AA51" s="162" t="str">
        <f ca="1">MID(TEXT(OFFSET(ext!$Q$8,(ROW($A19)-1)/6,0),"????????"),COLUMN(B$1),1)</f>
        <v xml:space="preserve"> </v>
      </c>
      <c r="AB51" s="162" t="str">
        <f ca="1">MID(TEXT(OFFSET(ext!$Q$8,(ROW($A19)-1)/6,0),"????????"),COLUMN(C$1),1)</f>
        <v xml:space="preserve"> </v>
      </c>
      <c r="AC51" s="162" t="str">
        <f ca="1">MID(TEXT(OFFSET(ext!$Q$8,(ROW($A19)-1)/6,0),"????????"),COLUMN(D$1),1)</f>
        <v xml:space="preserve"> </v>
      </c>
      <c r="AD51" s="162" t="str">
        <f ca="1">MID(TEXT(OFFSET(ext!$Q$8,(ROW($A19)-1)/6,0),"????????"),COLUMN(E$1),1)</f>
        <v xml:space="preserve"> </v>
      </c>
      <c r="AE51" s="162" t="str">
        <f ca="1">MID(TEXT(OFFSET(ext!$Q$8,(ROW($A19)-1)/6,0),"????????"),COLUMN(F$1),1)</f>
        <v xml:space="preserve"> </v>
      </c>
      <c r="AF51" s="162" t="str">
        <f ca="1">MID(TEXT(OFFSET(ext!$Q$8,(ROW($A19)-1)/6,0),"????????"),COLUMN(G$1),1)</f>
        <v xml:space="preserve"> </v>
      </c>
      <c r="AG51" s="159" t="str">
        <f ca="1">IF(F47="","",MID(TEXT(OFFSET(ext!$Q$8,(ROW($A19)-1)/6,0),"???????0"),COLUMN(H$1),1))</f>
        <v/>
      </c>
      <c r="AH51" s="164"/>
      <c r="AI51" s="162"/>
      <c r="AJ51" s="162"/>
      <c r="AK51" s="162"/>
      <c r="AL51" s="162"/>
      <c r="AM51" s="162"/>
      <c r="AN51" s="159" t="str">
        <f ca="1">IF(F47="","",0)</f>
        <v/>
      </c>
      <c r="AO51" s="164" t="str">
        <f ca="1">MID(TEXT(OFFSET(ext!$T$8,(ROW($A19)-1)/6,0),"???????"),COLUMN(A$1),1)</f>
        <v xml:space="preserve"> </v>
      </c>
      <c r="AP51" s="162" t="str">
        <f ca="1">MID(TEXT(OFFSET(ext!$T$8,(ROW($A19)-1)/6,0),"???????"),COLUMN(B$1),1)</f>
        <v xml:space="preserve"> </v>
      </c>
      <c r="AQ51" s="162" t="str">
        <f ca="1">MID(TEXT(OFFSET(ext!$T$8,(ROW($A19)-1)/6,0),"???????"),COLUMN(C$1),1)</f>
        <v xml:space="preserve"> </v>
      </c>
      <c r="AR51" s="162" t="str">
        <f ca="1">MID(TEXT(OFFSET(ext!$T$8,(ROW($A19)-1)/6,0),"???????"),COLUMN(D$1),1)</f>
        <v xml:space="preserve"> </v>
      </c>
      <c r="AS51" s="162" t="str">
        <f ca="1">MID(TEXT(OFFSET(ext!$T$8,(ROW($A19)-1)/6,0),"???????"),COLUMN(E$1),1)</f>
        <v xml:space="preserve"> </v>
      </c>
      <c r="AT51" s="162" t="str">
        <f ca="1">MID(TEXT(OFFSET(ext!$T$8,(ROW($A19)-1)/6,0),"???????"),COLUMN(F$1),1)</f>
        <v xml:space="preserve"> </v>
      </c>
      <c r="AU51" s="159" t="str">
        <f ca="1">IF(F47="","",MID(TEXT(OFFSET(ext!$T$8,(ROW($A19)-1)/6,0),"??????0"),COLUMN(G$1),1))</f>
        <v/>
      </c>
      <c r="AV51" s="164" t="str">
        <f ca="1">MID(TEXT(OFFSET(ext!$W$8,(ROW($A19)-1)/6,0),"??????"),COLUMN(A$1),1)</f>
        <v xml:space="preserve"> </v>
      </c>
      <c r="AW51" s="162" t="str">
        <f ca="1">MID(TEXT(OFFSET(ext!$W$8,(ROW($A19)-1)/6,0),"??????"),COLUMN(B$1),1)</f>
        <v xml:space="preserve"> </v>
      </c>
      <c r="AX51" s="162" t="str">
        <f ca="1">MID(TEXT(OFFSET(ext!$W$8,(ROW($A19)-1)/6,0),"??????"),COLUMN(C$1),1)</f>
        <v xml:space="preserve"> </v>
      </c>
      <c r="AY51" s="162" t="str">
        <f ca="1">MID(TEXT(OFFSET(ext!$W$8,(ROW($A19)-1)/6,0),"??????"),COLUMN(D$1),1)</f>
        <v xml:space="preserve"> </v>
      </c>
      <c r="AZ51" s="162" t="str">
        <f ca="1">MID(TEXT(OFFSET(ext!$W$8,(ROW($A19)-1)/6,0),"??????"),COLUMN(E$1),1)</f>
        <v xml:space="preserve"> </v>
      </c>
      <c r="BA51" s="159" t="str">
        <f ca="1">IF(F47="","",MID(TEXT(OFFSET(ext!$W$8,(ROW($A19)-1)/6,0),"?????0"),COLUMN(F$1),1))</f>
        <v/>
      </c>
    </row>
    <row r="52" spans="4:53" s="20" customFormat="1" ht="12.95" customHeight="1" x14ac:dyDescent="0.15">
      <c r="D52" s="174"/>
      <c r="E52" s="174"/>
      <c r="F52" s="223"/>
      <c r="G52" s="224"/>
      <c r="H52" s="224"/>
      <c r="I52" s="225"/>
      <c r="J52" s="174"/>
      <c r="K52" s="174"/>
      <c r="L52" s="184"/>
      <c r="M52" s="186"/>
      <c r="N52" s="186"/>
      <c r="O52" s="186"/>
      <c r="P52" s="186"/>
      <c r="Q52" s="186"/>
      <c r="R52" s="170"/>
      <c r="S52" s="164"/>
      <c r="T52" s="162"/>
      <c r="U52" s="159"/>
      <c r="V52" s="174"/>
      <c r="W52" s="174"/>
      <c r="X52" s="174"/>
      <c r="Y52" s="174"/>
      <c r="Z52" s="165"/>
      <c r="AA52" s="163"/>
      <c r="AB52" s="163"/>
      <c r="AC52" s="163"/>
      <c r="AD52" s="163"/>
      <c r="AE52" s="163"/>
      <c r="AF52" s="163"/>
      <c r="AG52" s="160"/>
      <c r="AH52" s="165"/>
      <c r="AI52" s="163"/>
      <c r="AJ52" s="163"/>
      <c r="AK52" s="163"/>
      <c r="AL52" s="163"/>
      <c r="AM52" s="163"/>
      <c r="AN52" s="160"/>
      <c r="AO52" s="165"/>
      <c r="AP52" s="163"/>
      <c r="AQ52" s="163"/>
      <c r="AR52" s="163"/>
      <c r="AS52" s="163"/>
      <c r="AT52" s="163"/>
      <c r="AU52" s="160"/>
      <c r="AV52" s="165"/>
      <c r="AW52" s="163"/>
      <c r="AX52" s="163"/>
      <c r="AY52" s="163"/>
      <c r="AZ52" s="163"/>
      <c r="BA52" s="160"/>
    </row>
    <row r="53" spans="4:53" s="20" customFormat="1" ht="12.95" customHeight="1" x14ac:dyDescent="0.15">
      <c r="D53" s="174" t="str">
        <f ca="1">IF(F53="","",INT(ROW(A25)/6)+1)</f>
        <v/>
      </c>
      <c r="E53" s="174"/>
      <c r="F53" s="174" t="str">
        <f ca="1">IF(ISBLANK(OFFSET(ext!$H$8,(ROW(A25)-1)/6,0)),"",OFFSET(ext!$H$8,(ROW(A25)-1)/6,0))</f>
        <v/>
      </c>
      <c r="G53" s="174"/>
      <c r="H53" s="174"/>
      <c r="I53" s="174"/>
      <c r="J53" s="174" t="str">
        <f ca="1">IF(F53="","","X")</f>
        <v/>
      </c>
      <c r="K53" s="174"/>
      <c r="L53" s="188" t="str">
        <f ca="1">MID(OFFSET(ext!$I$8,(ROW($A25)-1)/6,0),COLUMN(A$1),1)</f>
        <v/>
      </c>
      <c r="M53" s="189" t="str">
        <f ca="1">MID(OFFSET(ext!$I$8,(ROW($A25)-1)/6,0),COLUMN(B$1),1)</f>
        <v/>
      </c>
      <c r="N53" s="189" t="str">
        <f ca="1">MID(OFFSET(ext!$I$8,(ROW($A25)-1)/6,0),COLUMN(C$1),1)</f>
        <v/>
      </c>
      <c r="O53" s="189" t="str">
        <f ca="1">MID(OFFSET(ext!$I$8,(ROW($A25)-1)/6,0),COLUMN(D$1),1)</f>
        <v/>
      </c>
      <c r="P53" s="189" t="str">
        <f ca="1">MID(OFFSET(ext!$I$8,(ROW($A25)-1)/6,0),COLUMN(E$1),1)</f>
        <v/>
      </c>
      <c r="Q53" s="189" t="str">
        <f ca="1">MID(OFFSET(ext!$I$8,(ROW($A25)-1)/6,0),COLUMN(F$1),1)</f>
        <v/>
      </c>
      <c r="R53" s="197" t="str">
        <f ca="1">MID(OFFSET(ext!$I$8,(ROW($A25)-1)/6,0),COLUMN(G$1),1)</f>
        <v/>
      </c>
      <c r="S53" s="174" t="str">
        <f ca="1">IF(F53="","",V53+1)</f>
        <v/>
      </c>
      <c r="T53" s="174"/>
      <c r="U53" s="174"/>
      <c r="V53" s="174" t="str">
        <f ca="1">IF(F53="","",ext!$B$10)</f>
        <v/>
      </c>
      <c r="W53" s="174"/>
      <c r="X53" s="174" t="str">
        <f ca="1">IF(F53="","",OFFSET(ext!$L$8,(ROW($A25)-1)/6,0))</f>
        <v/>
      </c>
      <c r="Y53" s="174"/>
      <c r="Z53" s="165" t="str">
        <f ca="1">MID(TEXT(OFFSET(ext!$O$8,(ROW($A25)-1)/6,0),"????????"),COLUMN(A$1),1)</f>
        <v xml:space="preserve"> </v>
      </c>
      <c r="AA53" s="163" t="str">
        <f ca="1">MID(TEXT(OFFSET(ext!$O$8,(ROW($A25)-1)/6,0),"????????"),COLUMN(B$1),1)</f>
        <v xml:space="preserve"> </v>
      </c>
      <c r="AB53" s="163" t="str">
        <f ca="1">MID(TEXT(OFFSET(ext!$O$8,(ROW($A25)-1)/6,0),"????????"),COLUMN(C$1),1)</f>
        <v xml:space="preserve"> </v>
      </c>
      <c r="AC53" s="163" t="str">
        <f ca="1">MID(TEXT(OFFSET(ext!$O$8,(ROW($A25)-1)/6,0),"????????"),COLUMN(D$1),1)</f>
        <v xml:space="preserve"> </v>
      </c>
      <c r="AD53" s="163" t="str">
        <f ca="1">MID(TEXT(OFFSET(ext!$O$8,(ROW($A25)-1)/6,0),"????????"),COLUMN(E$1),1)</f>
        <v xml:space="preserve"> </v>
      </c>
      <c r="AE53" s="163" t="str">
        <f ca="1">MID(TEXT(OFFSET(ext!$O$8,(ROW($A25)-1)/6,0),"????????"),COLUMN(F$1),1)</f>
        <v xml:space="preserve"> </v>
      </c>
      <c r="AF53" s="163" t="str">
        <f ca="1">MID(TEXT(OFFSET(ext!$O$8,(ROW($A25)-1)/6,0),"????????"),COLUMN(G$1),1)</f>
        <v xml:space="preserve"> </v>
      </c>
      <c r="AG53" s="160" t="str">
        <f ca="1">IF(F53="","",MID(TEXT(OFFSET(ext!$O$8,(ROW($A25)-1)/6,0),"???????0"),COLUMN(H$1),1))</f>
        <v/>
      </c>
      <c r="AH53" s="165"/>
      <c r="AI53" s="163"/>
      <c r="AJ53" s="163"/>
      <c r="AK53" s="163"/>
      <c r="AL53" s="163"/>
      <c r="AM53" s="163"/>
      <c r="AN53" s="160" t="str">
        <f ca="1">IF(F53="","",0)</f>
        <v/>
      </c>
      <c r="AO53" s="165" t="str">
        <f ca="1">MID(TEXT(OFFSET(ext!$R$8,(ROW($A25)-1)/6,0),"???????"),COLUMN(A$1),1)</f>
        <v xml:space="preserve"> </v>
      </c>
      <c r="AP53" s="163" t="str">
        <f ca="1">MID(TEXT(OFFSET(ext!$R$8,(ROW($A25)-1)/6,0),"???????"),COLUMN(B$1),1)</f>
        <v xml:space="preserve"> </v>
      </c>
      <c r="AQ53" s="163" t="str">
        <f ca="1">MID(TEXT(OFFSET(ext!$R$8,(ROW($A25)-1)/6,0),"???????"),COLUMN(C$1),1)</f>
        <v xml:space="preserve"> </v>
      </c>
      <c r="AR53" s="163" t="str">
        <f ca="1">MID(TEXT(OFFSET(ext!$R$8,(ROW($A25)-1)/6,0),"???????"),COLUMN(D$1),1)</f>
        <v xml:space="preserve"> </v>
      </c>
      <c r="AS53" s="163" t="str">
        <f ca="1">MID(TEXT(OFFSET(ext!$R$8,(ROW($A25)-1)/6,0),"???????"),COLUMN(E$1),1)</f>
        <v xml:space="preserve"> </v>
      </c>
      <c r="AT53" s="163" t="str">
        <f ca="1">MID(TEXT(OFFSET(ext!$R$8,(ROW($A25)-1)/6,0),"???????"),COLUMN(F$1),1)</f>
        <v xml:space="preserve"> </v>
      </c>
      <c r="AU53" s="160" t="str">
        <f ca="1">IF(F53="","",MID(TEXT(OFFSET(ext!$R$8,(ROW($A25)-1)/6,0),"??????0"),COLUMN(G$1),1))</f>
        <v/>
      </c>
      <c r="AV53" s="165" t="str">
        <f ca="1">MID(TEXT(OFFSET(ext!$U$8,(ROW($A25)-1)/6,0),"??????"),COLUMN(A$1),1)</f>
        <v xml:space="preserve"> </v>
      </c>
      <c r="AW53" s="163" t="str">
        <f ca="1">MID(TEXT(OFFSET(ext!$U$8,(ROW($A25)-1)/6,0),"??????"),COLUMN(B$1),1)</f>
        <v xml:space="preserve"> </v>
      </c>
      <c r="AX53" s="163" t="str">
        <f ca="1">MID(TEXT(OFFSET(ext!$U$8,(ROW($A25)-1)/6,0),"??????"),COLUMN(C$1),1)</f>
        <v xml:space="preserve"> </v>
      </c>
      <c r="AY53" s="163" t="str">
        <f ca="1">MID(TEXT(OFFSET(ext!$U$8,(ROW($A25)-1)/6,0),"??????"),COLUMN(D$1),1)</f>
        <v xml:space="preserve"> </v>
      </c>
      <c r="AZ53" s="163" t="str">
        <f ca="1">MID(TEXT(OFFSET(ext!$U$8,(ROW($A25)-1)/6,0),"??????"),COLUMN(E$1),1)</f>
        <v xml:space="preserve"> </v>
      </c>
      <c r="BA53" s="160" t="str">
        <f ca="1">IF(F53="","",MID(TEXT(OFFSET(ext!$U$8,(ROW($A25)-1)/6,0),"?????0"),COLUMN(F$1),1))</f>
        <v/>
      </c>
    </row>
    <row r="54" spans="4:53" s="20" customFormat="1" ht="12.95" customHeight="1" x14ac:dyDescent="0.15">
      <c r="D54" s="174"/>
      <c r="E54" s="174"/>
      <c r="F54" s="174"/>
      <c r="G54" s="174"/>
      <c r="H54" s="174"/>
      <c r="I54" s="174"/>
      <c r="J54" s="174"/>
      <c r="K54" s="174"/>
      <c r="L54" s="183"/>
      <c r="M54" s="185"/>
      <c r="N54" s="185"/>
      <c r="O54" s="185"/>
      <c r="P54" s="185"/>
      <c r="Q54" s="185"/>
      <c r="R54" s="169"/>
      <c r="S54" s="198"/>
      <c r="T54" s="198"/>
      <c r="U54" s="198"/>
      <c r="V54" s="198"/>
      <c r="W54" s="198"/>
      <c r="X54" s="198"/>
      <c r="Y54" s="198"/>
      <c r="Z54" s="168"/>
      <c r="AA54" s="166"/>
      <c r="AB54" s="166"/>
      <c r="AC54" s="166"/>
      <c r="AD54" s="166"/>
      <c r="AE54" s="166"/>
      <c r="AF54" s="166"/>
      <c r="AG54" s="167"/>
      <c r="AH54" s="168"/>
      <c r="AI54" s="166"/>
      <c r="AJ54" s="166"/>
      <c r="AK54" s="166"/>
      <c r="AL54" s="166"/>
      <c r="AM54" s="166"/>
      <c r="AN54" s="167"/>
      <c r="AO54" s="168"/>
      <c r="AP54" s="166"/>
      <c r="AQ54" s="166"/>
      <c r="AR54" s="166"/>
      <c r="AS54" s="166"/>
      <c r="AT54" s="166"/>
      <c r="AU54" s="167"/>
      <c r="AV54" s="168"/>
      <c r="AW54" s="166"/>
      <c r="AX54" s="166"/>
      <c r="AY54" s="166"/>
      <c r="AZ54" s="166"/>
      <c r="BA54" s="167"/>
    </row>
    <row r="55" spans="4:53" s="20" customFormat="1" ht="12.95" customHeight="1" x14ac:dyDescent="0.15">
      <c r="D55" s="174"/>
      <c r="E55" s="174"/>
      <c r="F55" s="187"/>
      <c r="G55" s="187"/>
      <c r="H55" s="187"/>
      <c r="I55" s="187"/>
      <c r="J55" s="174"/>
      <c r="K55" s="174"/>
      <c r="L55" s="183"/>
      <c r="M55" s="185"/>
      <c r="N55" s="185"/>
      <c r="O55" s="185"/>
      <c r="P55" s="185"/>
      <c r="Q55" s="185"/>
      <c r="R55" s="169"/>
      <c r="S55" s="190" t="str">
        <f ca="1">IF(F53="","",V55+1)</f>
        <v/>
      </c>
      <c r="T55" s="191"/>
      <c r="U55" s="192"/>
      <c r="V55" s="196" t="str">
        <f ca="1">IF(F53="","",ext!$B$11)</f>
        <v/>
      </c>
      <c r="W55" s="196"/>
      <c r="X55" s="196" t="str">
        <f ca="1">IF(F53="","",OFFSET(ext!$M$8,(ROW($A25)-1)/6,0))</f>
        <v/>
      </c>
      <c r="Y55" s="196"/>
      <c r="Z55" s="175" t="str">
        <f ca="1">MID(TEXT(OFFSET(ext!$P$8,(ROW($A25)-1)/6,0),"????????"),COLUMN(A$1),1)</f>
        <v xml:space="preserve"> </v>
      </c>
      <c r="AA55" s="177" t="str">
        <f ca="1">MID(TEXT(OFFSET(ext!$P$8,(ROW($A25)-1)/6,0),"????????"),COLUMN(B$1),1)</f>
        <v xml:space="preserve"> </v>
      </c>
      <c r="AB55" s="177" t="str">
        <f ca="1">MID(TEXT(OFFSET(ext!$P$8,(ROW($A25)-1)/6,0),"????????"),COLUMN(C$1),1)</f>
        <v xml:space="preserve"> </v>
      </c>
      <c r="AC55" s="177" t="str">
        <f ca="1">MID(TEXT(OFFSET(ext!$P$8,(ROW($A25)-1)/6,0),"????????"),COLUMN(D$1),1)</f>
        <v xml:space="preserve"> </v>
      </c>
      <c r="AD55" s="177" t="str">
        <f ca="1">MID(TEXT(OFFSET(ext!$P$8,(ROW($A25)-1)/6,0),"????????"),COLUMN(E$1),1)</f>
        <v xml:space="preserve"> </v>
      </c>
      <c r="AE55" s="177" t="str">
        <f ca="1">MID(TEXT(OFFSET(ext!$P$8,(ROW($A25)-1)/6,0),"????????"),COLUMN(F$1),1)</f>
        <v xml:space="preserve"> </v>
      </c>
      <c r="AF55" s="177" t="str">
        <f ca="1">MID(TEXT(OFFSET(ext!$P$8,(ROW($A25)-1)/6,0),"????????"),COLUMN(G$1),1)</f>
        <v xml:space="preserve"> </v>
      </c>
      <c r="AG55" s="179" t="str">
        <f ca="1">IF(F53="","",MID(TEXT(OFFSET(ext!$P$8,(ROW($A25)-1)/6,0),"???????0"),COLUMN(H$1),1))</f>
        <v/>
      </c>
      <c r="AH55" s="175"/>
      <c r="AI55" s="177"/>
      <c r="AJ55" s="177"/>
      <c r="AK55" s="177"/>
      <c r="AL55" s="177"/>
      <c r="AM55" s="177"/>
      <c r="AN55" s="179" t="str">
        <f ca="1">IF(F53="","",0)</f>
        <v/>
      </c>
      <c r="AO55" s="175" t="str">
        <f ca="1">MID(TEXT(OFFSET(ext!$S$8,(ROW($A25)-1)/6,0),"???????"),COLUMN(A$1),1)</f>
        <v xml:space="preserve"> </v>
      </c>
      <c r="AP55" s="177" t="str">
        <f ca="1">MID(TEXT(OFFSET(ext!$S$8,(ROW($A25)-1)/6,0),"???????"),COLUMN(B$1),1)</f>
        <v xml:space="preserve"> </v>
      </c>
      <c r="AQ55" s="177" t="str">
        <f ca="1">MID(TEXT(OFFSET(ext!$S$8,(ROW($A25)-1)/6,0),"???????"),COLUMN(C$1),1)</f>
        <v xml:space="preserve"> </v>
      </c>
      <c r="AR55" s="177" t="str">
        <f ca="1">MID(TEXT(OFFSET(ext!$S$8,(ROW($A25)-1)/6,0),"???????"),COLUMN(D$1),1)</f>
        <v xml:space="preserve"> </v>
      </c>
      <c r="AS55" s="177" t="str">
        <f ca="1">MID(TEXT(OFFSET(ext!$S$8,(ROW($A25)-1)/6,0),"???????"),COLUMN(E$1),1)</f>
        <v xml:space="preserve"> </v>
      </c>
      <c r="AT55" s="177" t="str">
        <f ca="1">MID(TEXT(OFFSET(ext!$S$8,(ROW($A25)-1)/6,0),"???????"),COLUMN(F$1),1)</f>
        <v xml:space="preserve"> </v>
      </c>
      <c r="AU55" s="179" t="str">
        <f ca="1">IF(F53="","",MID(TEXT(OFFSET(ext!$S$8,(ROW($A25)-1)/6,0),"??????0"),COLUMN(G$1),1))</f>
        <v/>
      </c>
      <c r="AV55" s="175" t="str">
        <f ca="1">MID(TEXT(OFFSET(ext!$V$8,(ROW($A25)-1)/6,0),"??????"),COLUMN(A$1),1)</f>
        <v xml:space="preserve"> </v>
      </c>
      <c r="AW55" s="177" t="str">
        <f ca="1">MID(TEXT(OFFSET(ext!$V$8,(ROW($A25)-1)/6,0),"??????"),COLUMN(B$1),1)</f>
        <v xml:space="preserve"> </v>
      </c>
      <c r="AX55" s="177" t="str">
        <f ca="1">MID(TEXT(OFFSET(ext!$V$8,(ROW($A25)-1)/6,0),"??????"),COLUMN(C$1),1)</f>
        <v xml:space="preserve"> </v>
      </c>
      <c r="AY55" s="177" t="str">
        <f ca="1">MID(TEXT(OFFSET(ext!$V$8,(ROW($A25)-1)/6,0),"??????"),COLUMN(D$1),1)</f>
        <v xml:space="preserve"> </v>
      </c>
      <c r="AZ55" s="177" t="str">
        <f ca="1">MID(TEXT(OFFSET(ext!$V$8,(ROW($A25)-1)/6,0),"??????"),COLUMN(E$1),1)</f>
        <v xml:space="preserve"> </v>
      </c>
      <c r="BA55" s="179" t="str">
        <f ca="1">IF(F53="","",MID(TEXT(OFFSET(ext!$V$8,(ROW($A25)-1)/6,0),"?????0"),COLUMN(F$1),1))</f>
        <v/>
      </c>
    </row>
    <row r="56" spans="4:53" s="20" customFormat="1" ht="12.95" customHeight="1" x14ac:dyDescent="0.15">
      <c r="D56" s="174"/>
      <c r="E56" s="174"/>
      <c r="F56" s="220" t="str">
        <f ca="1">IF(ISBLANK(OFFSET(ext!$J$8,(ROW(A25)-1)/6,0)),"",OFFSET(ext!$J$8,(ROW(A25)-1)/6,0))</f>
        <v/>
      </c>
      <c r="G56" s="221"/>
      <c r="H56" s="221"/>
      <c r="I56" s="222"/>
      <c r="J56" s="174"/>
      <c r="K56" s="174"/>
      <c r="L56" s="183" t="str">
        <f ca="1">MID(OFFSET(ext!$I$8,(ROW($A25)-1)/6,0),COLUMN(H$1),1)</f>
        <v/>
      </c>
      <c r="M56" s="185" t="str">
        <f ca="1">MID(OFFSET(ext!$I$8,(ROW($A25)-1)/6,0),COLUMN(I$1),1)</f>
        <v/>
      </c>
      <c r="N56" s="185" t="str">
        <f ca="1">MID(OFFSET(ext!$I$8,(ROW($A25)-1)/6,0),COLUMN(J$1),1)</f>
        <v/>
      </c>
      <c r="O56" s="185" t="str">
        <f ca="1">MID(OFFSET(ext!$I$8,(ROW($A25)-1)/6,0),COLUMN(K$1),1)</f>
        <v/>
      </c>
      <c r="P56" s="185" t="str">
        <f ca="1">MID(OFFSET(ext!$I$8,(ROW($A25)-1)/6,0),COLUMN(L$1),1)</f>
        <v/>
      </c>
      <c r="Q56" s="185" t="str">
        <f ca="1">MID(OFFSET(ext!$I$8,(ROW($A25)-1)/6,0),COLUMN(M$1),1)</f>
        <v/>
      </c>
      <c r="R56" s="169" t="str">
        <f ca="1">MID(OFFSET(ext!$I$8,(ROW($A25)-1)/6,0),COLUMN(N$1),1)</f>
        <v/>
      </c>
      <c r="S56" s="193"/>
      <c r="T56" s="194"/>
      <c r="U56" s="195"/>
      <c r="V56" s="187"/>
      <c r="W56" s="187"/>
      <c r="X56" s="187"/>
      <c r="Y56" s="187"/>
      <c r="Z56" s="176"/>
      <c r="AA56" s="178"/>
      <c r="AB56" s="178"/>
      <c r="AC56" s="178"/>
      <c r="AD56" s="178"/>
      <c r="AE56" s="178"/>
      <c r="AF56" s="178"/>
      <c r="AG56" s="180"/>
      <c r="AH56" s="176"/>
      <c r="AI56" s="178"/>
      <c r="AJ56" s="178"/>
      <c r="AK56" s="178"/>
      <c r="AL56" s="178"/>
      <c r="AM56" s="178"/>
      <c r="AN56" s="180"/>
      <c r="AO56" s="176"/>
      <c r="AP56" s="178"/>
      <c r="AQ56" s="178"/>
      <c r="AR56" s="178"/>
      <c r="AS56" s="178"/>
      <c r="AT56" s="178"/>
      <c r="AU56" s="180"/>
      <c r="AV56" s="176"/>
      <c r="AW56" s="178"/>
      <c r="AX56" s="178"/>
      <c r="AY56" s="178"/>
      <c r="AZ56" s="178"/>
      <c r="BA56" s="180"/>
    </row>
    <row r="57" spans="4:53" s="20" customFormat="1" ht="12.95" customHeight="1" x14ac:dyDescent="0.15">
      <c r="D57" s="174"/>
      <c r="E57" s="174"/>
      <c r="F57" s="220"/>
      <c r="G57" s="221"/>
      <c r="H57" s="221"/>
      <c r="I57" s="222"/>
      <c r="J57" s="174"/>
      <c r="K57" s="174"/>
      <c r="L57" s="183"/>
      <c r="M57" s="185"/>
      <c r="N57" s="185"/>
      <c r="O57" s="185"/>
      <c r="P57" s="185"/>
      <c r="Q57" s="185"/>
      <c r="R57" s="169"/>
      <c r="S57" s="171" t="str">
        <f ca="1">IF(F53="","",V57+1)</f>
        <v/>
      </c>
      <c r="T57" s="161"/>
      <c r="U57" s="172"/>
      <c r="V57" s="173" t="str">
        <f ca="1">IF(F53="","",ext!$B$12)</f>
        <v/>
      </c>
      <c r="W57" s="173"/>
      <c r="X57" s="173" t="str">
        <f ca="1">IF(F53="","",OFFSET(ext!$N$8,(ROW($A25)-1)/6,0))</f>
        <v/>
      </c>
      <c r="Y57" s="173"/>
      <c r="Z57" s="164" t="str">
        <f ca="1">MID(TEXT(OFFSET(ext!$Q$8,(ROW($A25)-1)/6,0),"????????"),COLUMN(A$1),1)</f>
        <v xml:space="preserve"> </v>
      </c>
      <c r="AA57" s="162" t="str">
        <f ca="1">MID(TEXT(OFFSET(ext!$Q$8,(ROW($A25)-1)/6,0),"????????"),COLUMN(B$1),1)</f>
        <v xml:space="preserve"> </v>
      </c>
      <c r="AB57" s="162" t="str">
        <f ca="1">MID(TEXT(OFFSET(ext!$Q$8,(ROW($A25)-1)/6,0),"????????"),COLUMN(C$1),1)</f>
        <v xml:space="preserve"> </v>
      </c>
      <c r="AC57" s="162" t="str">
        <f ca="1">MID(TEXT(OFFSET(ext!$Q$8,(ROW($A25)-1)/6,0),"????????"),COLUMN(D$1),1)</f>
        <v xml:space="preserve"> </v>
      </c>
      <c r="AD57" s="162" t="str">
        <f ca="1">MID(TEXT(OFFSET(ext!$Q$8,(ROW($A25)-1)/6,0),"????????"),COLUMN(E$1),1)</f>
        <v xml:space="preserve"> </v>
      </c>
      <c r="AE57" s="162" t="str">
        <f ca="1">MID(TEXT(OFFSET(ext!$Q$8,(ROW($A25)-1)/6,0),"????????"),COLUMN(F$1),1)</f>
        <v xml:space="preserve"> </v>
      </c>
      <c r="AF57" s="162" t="str">
        <f ca="1">MID(TEXT(OFFSET(ext!$Q$8,(ROW($A25)-1)/6,0),"????????"),COLUMN(G$1),1)</f>
        <v xml:space="preserve"> </v>
      </c>
      <c r="AG57" s="159" t="str">
        <f ca="1">IF(F53="","",MID(TEXT(OFFSET(ext!$Q$8,(ROW($A25)-1)/6,0),"???????0"),COLUMN(H$1),1))</f>
        <v/>
      </c>
      <c r="AH57" s="164"/>
      <c r="AI57" s="162"/>
      <c r="AJ57" s="162"/>
      <c r="AK57" s="162"/>
      <c r="AL57" s="162"/>
      <c r="AM57" s="162"/>
      <c r="AN57" s="159" t="str">
        <f ca="1">IF(F53="","",0)</f>
        <v/>
      </c>
      <c r="AO57" s="164" t="str">
        <f ca="1">MID(TEXT(OFFSET(ext!$T$8,(ROW($A25)-1)/6,0),"???????"),COLUMN(A$1),1)</f>
        <v xml:space="preserve"> </v>
      </c>
      <c r="AP57" s="162" t="str">
        <f ca="1">MID(TEXT(OFFSET(ext!$T$8,(ROW($A25)-1)/6,0),"???????"),COLUMN(B$1),1)</f>
        <v xml:space="preserve"> </v>
      </c>
      <c r="AQ57" s="162" t="str">
        <f ca="1">MID(TEXT(OFFSET(ext!$T$8,(ROW($A25)-1)/6,0),"???????"),COLUMN(C$1),1)</f>
        <v xml:space="preserve"> </v>
      </c>
      <c r="AR57" s="162" t="str">
        <f ca="1">MID(TEXT(OFFSET(ext!$T$8,(ROW($A25)-1)/6,0),"???????"),COLUMN(D$1),1)</f>
        <v xml:space="preserve"> </v>
      </c>
      <c r="AS57" s="162" t="str">
        <f ca="1">MID(TEXT(OFFSET(ext!$T$8,(ROW($A25)-1)/6,0),"???????"),COLUMN(E$1),1)</f>
        <v xml:space="preserve"> </v>
      </c>
      <c r="AT57" s="162" t="str">
        <f ca="1">MID(TEXT(OFFSET(ext!$T$8,(ROW($A25)-1)/6,0),"???????"),COLUMN(F$1),1)</f>
        <v xml:space="preserve"> </v>
      </c>
      <c r="AU57" s="159" t="str">
        <f ca="1">IF(F53="","",MID(TEXT(OFFSET(ext!$T$8,(ROW($A25)-1)/6,0),"??????0"),COLUMN(G$1),1))</f>
        <v/>
      </c>
      <c r="AV57" s="164" t="str">
        <f ca="1">MID(TEXT(OFFSET(ext!$W$8,(ROW($A25)-1)/6,0),"??????"),COLUMN(A$1),1)</f>
        <v xml:space="preserve"> </v>
      </c>
      <c r="AW57" s="162" t="str">
        <f ca="1">MID(TEXT(OFFSET(ext!$W$8,(ROW($A25)-1)/6,0),"??????"),COLUMN(B$1),1)</f>
        <v xml:space="preserve"> </v>
      </c>
      <c r="AX57" s="162" t="str">
        <f ca="1">MID(TEXT(OFFSET(ext!$W$8,(ROW($A25)-1)/6,0),"??????"),COLUMN(C$1),1)</f>
        <v xml:space="preserve"> </v>
      </c>
      <c r="AY57" s="162" t="str">
        <f ca="1">MID(TEXT(OFFSET(ext!$W$8,(ROW($A25)-1)/6,0),"??????"),COLUMN(D$1),1)</f>
        <v xml:space="preserve"> </v>
      </c>
      <c r="AZ57" s="162" t="str">
        <f ca="1">MID(TEXT(OFFSET(ext!$W$8,(ROW($A25)-1)/6,0),"??????"),COLUMN(E$1),1)</f>
        <v xml:space="preserve"> </v>
      </c>
      <c r="BA57" s="159" t="str">
        <f ca="1">IF(F53="","",MID(TEXT(OFFSET(ext!$W$8,(ROW($A25)-1)/6,0),"?????0"),COLUMN(F$1),1))</f>
        <v/>
      </c>
    </row>
    <row r="58" spans="4:53" s="20" customFormat="1" ht="12.95" customHeight="1" x14ac:dyDescent="0.15">
      <c r="D58" s="174"/>
      <c r="E58" s="174"/>
      <c r="F58" s="223"/>
      <c r="G58" s="224"/>
      <c r="H58" s="224"/>
      <c r="I58" s="225"/>
      <c r="J58" s="174"/>
      <c r="K58" s="174"/>
      <c r="L58" s="184"/>
      <c r="M58" s="186"/>
      <c r="N58" s="186"/>
      <c r="O58" s="186"/>
      <c r="P58" s="186"/>
      <c r="Q58" s="186"/>
      <c r="R58" s="170"/>
      <c r="S58" s="164"/>
      <c r="T58" s="162"/>
      <c r="U58" s="159"/>
      <c r="V58" s="174"/>
      <c r="W58" s="174"/>
      <c r="X58" s="174"/>
      <c r="Y58" s="174"/>
      <c r="Z58" s="165"/>
      <c r="AA58" s="163"/>
      <c r="AB58" s="163"/>
      <c r="AC58" s="163"/>
      <c r="AD58" s="163"/>
      <c r="AE58" s="163"/>
      <c r="AF58" s="163"/>
      <c r="AG58" s="160"/>
      <c r="AH58" s="165"/>
      <c r="AI58" s="163"/>
      <c r="AJ58" s="163"/>
      <c r="AK58" s="163"/>
      <c r="AL58" s="163"/>
      <c r="AM58" s="163"/>
      <c r="AN58" s="160"/>
      <c r="AO58" s="165"/>
      <c r="AP58" s="163"/>
      <c r="AQ58" s="163"/>
      <c r="AR58" s="163"/>
      <c r="AS58" s="163"/>
      <c r="AT58" s="163"/>
      <c r="AU58" s="160"/>
      <c r="AV58" s="165"/>
      <c r="AW58" s="163"/>
      <c r="AX58" s="163"/>
      <c r="AY58" s="163"/>
      <c r="AZ58" s="163"/>
      <c r="BA58" s="160"/>
    </row>
    <row r="59" spans="4:53" s="20" customFormat="1" ht="15" customHeight="1" x14ac:dyDescent="0.15">
      <c r="D59" s="215"/>
      <c r="E59" s="216"/>
      <c r="F59" s="216"/>
      <c r="G59" s="216"/>
      <c r="H59" s="216"/>
      <c r="I59" s="216"/>
      <c r="J59" s="216"/>
      <c r="K59" s="216"/>
      <c r="L59" s="217" t="s">
        <v>63</v>
      </c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17"/>
      <c r="X59" s="217"/>
      <c r="Y59" s="217"/>
      <c r="Z59" s="217"/>
      <c r="AA59" s="217"/>
      <c r="AB59" s="217"/>
      <c r="AC59" s="217"/>
      <c r="AD59" s="217"/>
      <c r="AE59" s="217"/>
      <c r="AF59" s="217"/>
      <c r="AG59" s="217"/>
      <c r="AH59" s="217"/>
      <c r="AI59" s="217"/>
      <c r="AJ59" s="217"/>
      <c r="AK59" s="217"/>
      <c r="AL59" s="217"/>
      <c r="AM59" s="217"/>
      <c r="AN59" s="217"/>
      <c r="AO59" s="217"/>
      <c r="AP59" s="217"/>
      <c r="AQ59" s="217"/>
      <c r="AR59" s="217"/>
      <c r="AS59" s="217"/>
      <c r="AT59" s="217"/>
      <c r="AU59" s="217"/>
      <c r="AV59" s="217"/>
      <c r="AW59" s="217"/>
      <c r="AX59" s="217"/>
      <c r="AY59" s="217"/>
      <c r="AZ59" s="217"/>
      <c r="BA59" s="218"/>
    </row>
    <row r="60" spans="4:53" s="20" customFormat="1" ht="15" customHeight="1" x14ac:dyDescent="0.15">
      <c r="D60" s="30"/>
      <c r="E60" s="31"/>
      <c r="F60" s="31"/>
      <c r="G60" s="31"/>
      <c r="H60" s="31"/>
      <c r="I60" s="31"/>
      <c r="J60" s="31"/>
      <c r="K60" s="31"/>
      <c r="L60" s="32"/>
      <c r="M60" s="31"/>
      <c r="N60" s="31"/>
      <c r="O60" s="31"/>
      <c r="P60" s="31"/>
      <c r="Q60" s="31"/>
      <c r="R60" s="31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3"/>
      <c r="AE60" s="213"/>
      <c r="AF60" s="213"/>
      <c r="AG60" s="214" t="s">
        <v>64</v>
      </c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 t="s">
        <v>65</v>
      </c>
      <c r="AV60" s="214"/>
      <c r="AW60" s="214"/>
      <c r="AX60" s="214"/>
      <c r="AY60" s="214"/>
      <c r="AZ60" s="214"/>
      <c r="BA60" s="219"/>
    </row>
    <row r="61" spans="4:53" s="20" customFormat="1" ht="15" customHeight="1" x14ac:dyDescent="0.15">
      <c r="D61" s="30" t="s">
        <v>66</v>
      </c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  <c r="AY61" s="31"/>
      <c r="AZ61" s="31"/>
      <c r="BA61" s="33"/>
    </row>
    <row r="62" spans="4:53" s="20" customFormat="1" ht="12" customHeight="1" x14ac:dyDescent="0.15"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1" t="s">
        <v>67</v>
      </c>
    </row>
    <row r="63" spans="4:53" s="20" customFormat="1" ht="15" customHeight="1" x14ac:dyDescent="0.15">
      <c r="D63" s="20" t="s">
        <v>144</v>
      </c>
      <c r="AX63" s="21"/>
      <c r="BA63" s="21" t="s">
        <v>98</v>
      </c>
    </row>
    <row r="64" spans="4:53" s="20" customFormat="1" ht="12" customHeight="1" x14ac:dyDescent="0.15">
      <c r="D64" s="34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4"/>
    </row>
    <row r="65" spans="4:54" s="20" customFormat="1" ht="21.95" customHeight="1" x14ac:dyDescent="0.15">
      <c r="D65" s="22"/>
      <c r="E65" s="174" t="s">
        <v>68</v>
      </c>
      <c r="F65" s="174"/>
      <c r="G65" s="174"/>
      <c r="H65" s="174"/>
      <c r="I65" s="174"/>
      <c r="J65" s="174"/>
      <c r="K65" s="174"/>
      <c r="L65" s="174"/>
      <c r="M65" s="174" t="s">
        <v>69</v>
      </c>
      <c r="N65" s="174"/>
      <c r="O65" s="174"/>
      <c r="P65" s="174"/>
      <c r="Q65" s="174"/>
      <c r="R65" s="174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 t="s">
        <v>70</v>
      </c>
      <c r="AD65" s="174"/>
      <c r="AE65" s="174"/>
      <c r="AF65" s="174"/>
      <c r="AG65" s="174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4"/>
      <c r="AT65" s="174"/>
      <c r="AU65" s="174"/>
      <c r="AV65" s="174"/>
      <c r="AW65" s="174"/>
      <c r="AX65" s="174"/>
      <c r="AY65" s="174"/>
      <c r="AZ65" s="174"/>
      <c r="BA65" s="28"/>
    </row>
    <row r="66" spans="4:54" s="20" customFormat="1" ht="21.95" customHeight="1" x14ac:dyDescent="0.15">
      <c r="D66" s="22"/>
      <c r="E66" s="209">
        <f ca="1">I18</f>
        <v>2015</v>
      </c>
      <c r="F66" s="209"/>
      <c r="G66" s="209"/>
      <c r="H66" s="209"/>
      <c r="I66" s="209"/>
      <c r="J66" s="209"/>
      <c r="K66" s="209"/>
      <c r="L66" s="209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74"/>
      <c r="Y66" s="174"/>
      <c r="Z66" s="174"/>
      <c r="AA66" s="174"/>
      <c r="AB66" s="174"/>
      <c r="AC66" s="212"/>
      <c r="AD66" s="210"/>
      <c r="AE66" s="210"/>
      <c r="AF66" s="210"/>
      <c r="AG66" s="210"/>
      <c r="AH66" s="210"/>
      <c r="AI66" s="210"/>
      <c r="AJ66" s="210"/>
      <c r="AK66" s="210"/>
      <c r="AL66" s="210"/>
      <c r="AM66" s="210"/>
      <c r="AN66" s="210"/>
      <c r="AO66" s="210"/>
      <c r="AP66" s="210"/>
      <c r="AQ66" s="210"/>
      <c r="AR66" s="210"/>
      <c r="AS66" s="210"/>
      <c r="AT66" s="210"/>
      <c r="AU66" s="210"/>
      <c r="AV66" s="210"/>
      <c r="AW66" s="210"/>
      <c r="AX66" s="210"/>
      <c r="AY66" s="210"/>
      <c r="AZ66" s="211"/>
      <c r="BA66" s="28"/>
    </row>
    <row r="67" spans="4:54" s="20" customFormat="1" ht="12" customHeight="1" x14ac:dyDescent="0.15">
      <c r="D67" s="29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7"/>
    </row>
    <row r="68" spans="4:54" s="20" customFormat="1" ht="17.100000000000001" customHeight="1" x14ac:dyDescent="0.15">
      <c r="D68" s="182" t="s">
        <v>44</v>
      </c>
      <c r="E68" s="182"/>
      <c r="F68" s="182" t="s">
        <v>45</v>
      </c>
      <c r="G68" s="182"/>
      <c r="H68" s="182"/>
      <c r="I68" s="182"/>
      <c r="J68" s="182" t="s">
        <v>46</v>
      </c>
      <c r="K68" s="182"/>
      <c r="L68" s="182" t="s">
        <v>47</v>
      </c>
      <c r="M68" s="174"/>
      <c r="N68" s="174"/>
      <c r="O68" s="174"/>
      <c r="P68" s="174"/>
      <c r="Q68" s="174"/>
      <c r="R68" s="174"/>
      <c r="S68" s="200" t="s">
        <v>48</v>
      </c>
      <c r="T68" s="201"/>
      <c r="U68" s="202"/>
      <c r="V68" s="199" t="s">
        <v>49</v>
      </c>
      <c r="W68" s="199"/>
      <c r="X68" s="199"/>
      <c r="Y68" s="199"/>
      <c r="Z68" s="182" t="s">
        <v>50</v>
      </c>
      <c r="AA68" s="174"/>
      <c r="AB68" s="174"/>
      <c r="AC68" s="174"/>
      <c r="AD68" s="174"/>
      <c r="AE68" s="174"/>
      <c r="AF68" s="174"/>
      <c r="AG68" s="174"/>
      <c r="AH68" s="174" t="s">
        <v>51</v>
      </c>
      <c r="AI68" s="174"/>
      <c r="AJ68" s="174"/>
      <c r="AK68" s="174"/>
      <c r="AL68" s="174"/>
      <c r="AM68" s="174"/>
      <c r="AN68" s="174"/>
      <c r="AO68" s="174" t="s">
        <v>52</v>
      </c>
      <c r="AP68" s="174"/>
      <c r="AQ68" s="174"/>
      <c r="AR68" s="174"/>
      <c r="AS68" s="174"/>
      <c r="AT68" s="174"/>
      <c r="AU68" s="174"/>
      <c r="AV68" s="174"/>
      <c r="AW68" s="174"/>
      <c r="AX68" s="174"/>
      <c r="AY68" s="174"/>
      <c r="AZ68" s="174"/>
      <c r="BA68" s="174"/>
      <c r="BB68" s="2"/>
    </row>
    <row r="69" spans="4:54" s="20" customFormat="1" ht="17.100000000000001" customHeight="1" x14ac:dyDescent="0.15">
      <c r="D69" s="182"/>
      <c r="E69" s="182"/>
      <c r="F69" s="182"/>
      <c r="G69" s="182"/>
      <c r="H69" s="182"/>
      <c r="I69" s="182"/>
      <c r="J69" s="182"/>
      <c r="K69" s="182"/>
      <c r="L69" s="174"/>
      <c r="M69" s="174"/>
      <c r="N69" s="174"/>
      <c r="O69" s="174"/>
      <c r="P69" s="174"/>
      <c r="Q69" s="174"/>
      <c r="R69" s="174"/>
      <c r="S69" s="203"/>
      <c r="T69" s="204"/>
      <c r="U69" s="205"/>
      <c r="V69" s="199"/>
      <c r="W69" s="199"/>
      <c r="X69" s="199"/>
      <c r="Y69" s="199"/>
      <c r="Z69" s="174"/>
      <c r="AA69" s="174"/>
      <c r="AB69" s="174"/>
      <c r="AC69" s="174"/>
      <c r="AD69" s="174"/>
      <c r="AE69" s="174"/>
      <c r="AF69" s="174"/>
      <c r="AG69" s="174"/>
      <c r="AH69" s="174"/>
      <c r="AI69" s="174"/>
      <c r="AJ69" s="174"/>
      <c r="AK69" s="174"/>
      <c r="AL69" s="174"/>
      <c r="AM69" s="174"/>
      <c r="AN69" s="174"/>
      <c r="AO69" s="174" t="s">
        <v>53</v>
      </c>
      <c r="AP69" s="174"/>
      <c r="AQ69" s="174"/>
      <c r="AR69" s="174"/>
      <c r="AS69" s="174"/>
      <c r="AT69" s="174"/>
      <c r="AU69" s="174"/>
      <c r="AV69" s="182" t="s">
        <v>54</v>
      </c>
      <c r="AW69" s="182"/>
      <c r="AX69" s="182"/>
      <c r="AY69" s="182"/>
      <c r="AZ69" s="182"/>
      <c r="BA69" s="182"/>
      <c r="BB69" s="2"/>
    </row>
    <row r="70" spans="4:54" s="20" customFormat="1" ht="20.100000000000001" customHeight="1" x14ac:dyDescent="0.15">
      <c r="D70" s="182"/>
      <c r="E70" s="182"/>
      <c r="F70" s="182" t="s">
        <v>55</v>
      </c>
      <c r="G70" s="182"/>
      <c r="H70" s="182"/>
      <c r="I70" s="182"/>
      <c r="J70" s="182"/>
      <c r="K70" s="182"/>
      <c r="L70" s="174"/>
      <c r="M70" s="174"/>
      <c r="N70" s="174"/>
      <c r="O70" s="174"/>
      <c r="P70" s="174"/>
      <c r="Q70" s="174"/>
      <c r="R70" s="174"/>
      <c r="S70" s="203"/>
      <c r="T70" s="204"/>
      <c r="U70" s="205"/>
      <c r="V70" s="199" t="s">
        <v>56</v>
      </c>
      <c r="W70" s="199"/>
      <c r="X70" s="182" t="s">
        <v>57</v>
      </c>
      <c r="Y70" s="174"/>
      <c r="Z70" s="165" t="s">
        <v>58</v>
      </c>
      <c r="AA70" s="163" t="s">
        <v>59</v>
      </c>
      <c r="AB70" s="163" t="s">
        <v>60</v>
      </c>
      <c r="AC70" s="163" t="s">
        <v>61</v>
      </c>
      <c r="AD70" s="163" t="s">
        <v>58</v>
      </c>
      <c r="AE70" s="163" t="s">
        <v>59</v>
      </c>
      <c r="AF70" s="163" t="s">
        <v>60</v>
      </c>
      <c r="AG70" s="160" t="s">
        <v>62</v>
      </c>
      <c r="AH70" s="165" t="s">
        <v>59</v>
      </c>
      <c r="AI70" s="163" t="s">
        <v>60</v>
      </c>
      <c r="AJ70" s="163" t="s">
        <v>61</v>
      </c>
      <c r="AK70" s="163" t="s">
        <v>58</v>
      </c>
      <c r="AL70" s="163" t="s">
        <v>59</v>
      </c>
      <c r="AM70" s="163" t="s">
        <v>60</v>
      </c>
      <c r="AN70" s="160" t="s">
        <v>62</v>
      </c>
      <c r="AO70" s="165" t="s">
        <v>59</v>
      </c>
      <c r="AP70" s="163" t="s">
        <v>60</v>
      </c>
      <c r="AQ70" s="163" t="s">
        <v>61</v>
      </c>
      <c r="AR70" s="163" t="s">
        <v>58</v>
      </c>
      <c r="AS70" s="163" t="s">
        <v>59</v>
      </c>
      <c r="AT70" s="163" t="s">
        <v>60</v>
      </c>
      <c r="AU70" s="160" t="s">
        <v>62</v>
      </c>
      <c r="AV70" s="165" t="s">
        <v>60</v>
      </c>
      <c r="AW70" s="163" t="s">
        <v>61</v>
      </c>
      <c r="AX70" s="163" t="s">
        <v>58</v>
      </c>
      <c r="AY70" s="163" t="s">
        <v>59</v>
      </c>
      <c r="AZ70" s="163" t="s">
        <v>60</v>
      </c>
      <c r="BA70" s="160" t="s">
        <v>62</v>
      </c>
      <c r="BB70" s="2"/>
    </row>
    <row r="71" spans="4:54" s="20" customFormat="1" ht="20.100000000000001" customHeight="1" x14ac:dyDescent="0.15">
      <c r="D71" s="182"/>
      <c r="E71" s="182"/>
      <c r="F71" s="182"/>
      <c r="G71" s="182"/>
      <c r="H71" s="182"/>
      <c r="I71" s="182"/>
      <c r="J71" s="182"/>
      <c r="K71" s="182"/>
      <c r="L71" s="174"/>
      <c r="M71" s="174"/>
      <c r="N71" s="174"/>
      <c r="O71" s="174"/>
      <c r="P71" s="174"/>
      <c r="Q71" s="174"/>
      <c r="R71" s="174"/>
      <c r="S71" s="206"/>
      <c r="T71" s="207"/>
      <c r="U71" s="208"/>
      <c r="V71" s="199"/>
      <c r="W71" s="199"/>
      <c r="X71" s="174"/>
      <c r="Y71" s="174"/>
      <c r="Z71" s="165"/>
      <c r="AA71" s="163"/>
      <c r="AB71" s="163"/>
      <c r="AC71" s="163"/>
      <c r="AD71" s="163"/>
      <c r="AE71" s="163"/>
      <c r="AF71" s="163"/>
      <c r="AG71" s="160"/>
      <c r="AH71" s="165"/>
      <c r="AI71" s="163"/>
      <c r="AJ71" s="163"/>
      <c r="AK71" s="163"/>
      <c r="AL71" s="163"/>
      <c r="AM71" s="163"/>
      <c r="AN71" s="160"/>
      <c r="AO71" s="165"/>
      <c r="AP71" s="163"/>
      <c r="AQ71" s="163"/>
      <c r="AR71" s="163"/>
      <c r="AS71" s="163"/>
      <c r="AT71" s="163"/>
      <c r="AU71" s="160"/>
      <c r="AV71" s="165"/>
      <c r="AW71" s="163"/>
      <c r="AX71" s="163"/>
      <c r="AY71" s="163"/>
      <c r="AZ71" s="163"/>
      <c r="BA71" s="160"/>
      <c r="BB71" s="2"/>
    </row>
    <row r="72" spans="4:54" s="20" customFormat="1" ht="13.15" customHeight="1" x14ac:dyDescent="0.15">
      <c r="D72" s="174" t="str">
        <f ca="1">IF(F72="","",INT(ROW(A31)/6)+1)</f>
        <v/>
      </c>
      <c r="E72" s="174"/>
      <c r="F72" s="174" t="str">
        <f ca="1">IF(ISBLANK(OFFSET(ext!$H$8,(ROW(A31)-1)/6,0)),"",OFFSET(ext!$H$8,(ROW(A31)-1)/6,0))</f>
        <v/>
      </c>
      <c r="G72" s="174"/>
      <c r="H72" s="174"/>
      <c r="I72" s="174"/>
      <c r="J72" s="174" t="str">
        <f ca="1">IF(F72="","","X")</f>
        <v/>
      </c>
      <c r="K72" s="174"/>
      <c r="L72" s="188" t="str">
        <f ca="1">MID(OFFSET(ext!$I$8,(ROW($A31)-1)/6,0),COLUMN(A$1),1)</f>
        <v/>
      </c>
      <c r="M72" s="189" t="str">
        <f ca="1">MID(OFFSET(ext!$I$8,(ROW($A31)-1)/6,0),COLUMN(B$1),1)</f>
        <v/>
      </c>
      <c r="N72" s="189" t="str">
        <f ca="1">MID(OFFSET(ext!$I$8,(ROW($A31)-1)/6,0),COLUMN(C$1),1)</f>
        <v/>
      </c>
      <c r="O72" s="189" t="str">
        <f ca="1">MID(OFFSET(ext!$I$8,(ROW($A31)-1)/6,0),COLUMN(D$1),1)</f>
        <v/>
      </c>
      <c r="P72" s="189" t="str">
        <f ca="1">MID(OFFSET(ext!$I$8,(ROW($A31)-1)/6,0),COLUMN(E$1),1)</f>
        <v/>
      </c>
      <c r="Q72" s="189" t="str">
        <f ca="1">MID(OFFSET(ext!$I$8,(ROW($A31)-1)/6,0),COLUMN(F$1),1)</f>
        <v/>
      </c>
      <c r="R72" s="197" t="str">
        <f ca="1">MID(OFFSET(ext!$I$8,(ROW($A31)-1)/6,0),COLUMN(G$1),1)</f>
        <v/>
      </c>
      <c r="S72" s="174" t="str">
        <f ca="1">IF(F72="","",V72+1)</f>
        <v/>
      </c>
      <c r="T72" s="174"/>
      <c r="U72" s="174"/>
      <c r="V72" s="174" t="str">
        <f ca="1">IF(F72="","",ext!$B$10)</f>
        <v/>
      </c>
      <c r="W72" s="174"/>
      <c r="X72" s="174" t="str">
        <f ca="1">IF(F72="","",OFFSET(ext!$L$8,(ROW($A31)-1)/6,0))</f>
        <v/>
      </c>
      <c r="Y72" s="174"/>
      <c r="Z72" s="165" t="str">
        <f ca="1">MID(TEXT(OFFSET(ext!$O$8,(ROW($A31)-1)/6,0),"????????"),COLUMN(A$1),1)</f>
        <v xml:space="preserve"> </v>
      </c>
      <c r="AA72" s="163" t="str">
        <f ca="1">MID(TEXT(OFFSET(ext!$O$8,(ROW($A31)-1)/6,0),"????????"),COLUMN(B$1),1)</f>
        <v xml:space="preserve"> </v>
      </c>
      <c r="AB72" s="163" t="str">
        <f ca="1">MID(TEXT(OFFSET(ext!$O$8,(ROW($A31)-1)/6,0),"????????"),COLUMN(C$1),1)</f>
        <v xml:space="preserve"> </v>
      </c>
      <c r="AC72" s="163" t="str">
        <f ca="1">MID(TEXT(OFFSET(ext!$O$8,(ROW($A31)-1)/6,0),"????????"),COLUMN(D$1),1)</f>
        <v xml:space="preserve"> </v>
      </c>
      <c r="AD72" s="163" t="str">
        <f ca="1">MID(TEXT(OFFSET(ext!$O$8,(ROW($A31)-1)/6,0),"????????"),COLUMN(E$1),1)</f>
        <v xml:space="preserve"> </v>
      </c>
      <c r="AE72" s="163" t="str">
        <f ca="1">MID(TEXT(OFFSET(ext!$O$8,(ROW($A31)-1)/6,0),"????????"),COLUMN(F$1),1)</f>
        <v xml:space="preserve"> </v>
      </c>
      <c r="AF72" s="163" t="str">
        <f ca="1">MID(TEXT(OFFSET(ext!$O$8,(ROW($A31)-1)/6,0),"????????"),COLUMN(G$1),1)</f>
        <v xml:space="preserve"> </v>
      </c>
      <c r="AG72" s="160" t="str">
        <f ca="1">IF(F72="","",MID(TEXT(OFFSET(ext!$O$8,(ROW($A31)-1)/6,0),"???????0"),COLUMN(H$1),1))</f>
        <v/>
      </c>
      <c r="AH72" s="165"/>
      <c r="AI72" s="163"/>
      <c r="AJ72" s="163"/>
      <c r="AK72" s="163"/>
      <c r="AL72" s="163"/>
      <c r="AM72" s="163"/>
      <c r="AN72" s="160" t="str">
        <f ca="1">IF(F72="","",0)</f>
        <v/>
      </c>
      <c r="AO72" s="165" t="str">
        <f ca="1">MID(TEXT(OFFSET(ext!$R$8,(ROW($A31)-1)/6,0),"???????"),COLUMN(A$1),1)</f>
        <v xml:space="preserve"> </v>
      </c>
      <c r="AP72" s="163" t="str">
        <f ca="1">MID(TEXT(OFFSET(ext!$R$8,(ROW($A31)-1)/6,0),"???????"),COLUMN(B$1),1)</f>
        <v xml:space="preserve"> </v>
      </c>
      <c r="AQ72" s="163" t="str">
        <f ca="1">MID(TEXT(OFFSET(ext!$R$8,(ROW($A31)-1)/6,0),"???????"),COLUMN(C$1),1)</f>
        <v xml:space="preserve"> </v>
      </c>
      <c r="AR72" s="163" t="str">
        <f ca="1">MID(TEXT(OFFSET(ext!$R$8,(ROW($A31)-1)/6,0),"???????"),COLUMN(D$1),1)</f>
        <v xml:space="preserve"> </v>
      </c>
      <c r="AS72" s="163" t="str">
        <f ca="1">MID(TEXT(OFFSET(ext!$R$8,(ROW($A31)-1)/6,0),"???????"),COLUMN(E$1),1)</f>
        <v xml:space="preserve"> </v>
      </c>
      <c r="AT72" s="163" t="str">
        <f ca="1">MID(TEXT(OFFSET(ext!$R$8,(ROW($A31)-1)/6,0),"???????"),COLUMN(F$1),1)</f>
        <v xml:space="preserve"> </v>
      </c>
      <c r="AU72" s="160" t="str">
        <f ca="1">IF(F72="","",MID(TEXT(OFFSET(ext!$R$8,(ROW($A31)-1)/6,0),"??????0"),COLUMN(G$1),1))</f>
        <v/>
      </c>
      <c r="AV72" s="165" t="str">
        <f ca="1">MID(TEXT(OFFSET(ext!$U$8,(ROW($A31)-1)/6,0),"??????"),COLUMN(A$1),1)</f>
        <v xml:space="preserve"> </v>
      </c>
      <c r="AW72" s="163" t="str">
        <f ca="1">MID(TEXT(OFFSET(ext!$U$8,(ROW($A31)-1)/6,0),"??????"),COLUMN(B$1),1)</f>
        <v xml:space="preserve"> </v>
      </c>
      <c r="AX72" s="163" t="str">
        <f ca="1">MID(TEXT(OFFSET(ext!$U$8,(ROW($A31)-1)/6,0),"??????"),COLUMN(C$1),1)</f>
        <v xml:space="preserve"> </v>
      </c>
      <c r="AY72" s="163" t="str">
        <f ca="1">MID(TEXT(OFFSET(ext!$U$8,(ROW($A31)-1)/6,0),"??????"),COLUMN(D$1),1)</f>
        <v xml:space="preserve"> </v>
      </c>
      <c r="AZ72" s="163" t="str">
        <f ca="1">MID(TEXT(OFFSET(ext!$U$8,(ROW($A31)-1)/6,0),"??????"),COLUMN(E$1),1)</f>
        <v xml:space="preserve"> </v>
      </c>
      <c r="BA72" s="160" t="str">
        <f ca="1">IF(F72="","",MID(TEXT(OFFSET(ext!$U$8,(ROW($A31)-1)/6,0),"?????0"),COLUMN(F$1),1))</f>
        <v/>
      </c>
      <c r="BB72" s="2"/>
    </row>
    <row r="73" spans="4:54" s="20" customFormat="1" ht="13.15" customHeight="1" x14ac:dyDescent="0.15">
      <c r="D73" s="174"/>
      <c r="E73" s="174"/>
      <c r="F73" s="174"/>
      <c r="G73" s="174"/>
      <c r="H73" s="174"/>
      <c r="I73" s="174"/>
      <c r="J73" s="174"/>
      <c r="K73" s="174"/>
      <c r="L73" s="183"/>
      <c r="M73" s="185"/>
      <c r="N73" s="185"/>
      <c r="O73" s="185"/>
      <c r="P73" s="185"/>
      <c r="Q73" s="185"/>
      <c r="R73" s="169"/>
      <c r="S73" s="198"/>
      <c r="T73" s="198"/>
      <c r="U73" s="198"/>
      <c r="V73" s="198"/>
      <c r="W73" s="198"/>
      <c r="X73" s="198"/>
      <c r="Y73" s="198"/>
      <c r="Z73" s="168"/>
      <c r="AA73" s="166"/>
      <c r="AB73" s="166"/>
      <c r="AC73" s="166"/>
      <c r="AD73" s="166"/>
      <c r="AE73" s="166"/>
      <c r="AF73" s="166"/>
      <c r="AG73" s="167"/>
      <c r="AH73" s="168"/>
      <c r="AI73" s="166"/>
      <c r="AJ73" s="166"/>
      <c r="AK73" s="166"/>
      <c r="AL73" s="166"/>
      <c r="AM73" s="166"/>
      <c r="AN73" s="167"/>
      <c r="AO73" s="168"/>
      <c r="AP73" s="166"/>
      <c r="AQ73" s="166"/>
      <c r="AR73" s="166"/>
      <c r="AS73" s="166"/>
      <c r="AT73" s="166"/>
      <c r="AU73" s="167"/>
      <c r="AV73" s="168"/>
      <c r="AW73" s="166"/>
      <c r="AX73" s="166"/>
      <c r="AY73" s="166"/>
      <c r="AZ73" s="166"/>
      <c r="BA73" s="167"/>
      <c r="BB73" s="2"/>
    </row>
    <row r="74" spans="4:54" s="20" customFormat="1" ht="13.15" customHeight="1" x14ac:dyDescent="0.15">
      <c r="D74" s="174"/>
      <c r="E74" s="174"/>
      <c r="F74" s="187"/>
      <c r="G74" s="187"/>
      <c r="H74" s="187"/>
      <c r="I74" s="187"/>
      <c r="J74" s="174"/>
      <c r="K74" s="174"/>
      <c r="L74" s="183"/>
      <c r="M74" s="185"/>
      <c r="N74" s="185"/>
      <c r="O74" s="185"/>
      <c r="P74" s="185"/>
      <c r="Q74" s="185"/>
      <c r="R74" s="169"/>
      <c r="S74" s="190" t="str">
        <f ca="1">IF(F72="","",V74+1)</f>
        <v/>
      </c>
      <c r="T74" s="191"/>
      <c r="U74" s="192"/>
      <c r="V74" s="196" t="str">
        <f ca="1">IF(F72="","",ext!$B$11)</f>
        <v/>
      </c>
      <c r="W74" s="196"/>
      <c r="X74" s="196" t="str">
        <f ca="1">IF(F72="","",OFFSET(ext!$M$8,(ROW($A31)-1)/6,0))</f>
        <v/>
      </c>
      <c r="Y74" s="196"/>
      <c r="Z74" s="175" t="str">
        <f ca="1">MID(TEXT(OFFSET(ext!$P$8,(ROW($A31)-1)/6,0),"????????"),COLUMN(A$1),1)</f>
        <v xml:space="preserve"> </v>
      </c>
      <c r="AA74" s="177" t="str">
        <f ca="1">MID(TEXT(OFFSET(ext!$P$8,(ROW($A31)-1)/6,0),"????????"),COLUMN(B$1),1)</f>
        <v xml:space="preserve"> </v>
      </c>
      <c r="AB74" s="177" t="str">
        <f ca="1">MID(TEXT(OFFSET(ext!$P$8,(ROW($A31)-1)/6,0),"????????"),COLUMN(C$1),1)</f>
        <v xml:space="preserve"> </v>
      </c>
      <c r="AC74" s="177" t="str">
        <f ca="1">MID(TEXT(OFFSET(ext!$P$8,(ROW($A31)-1)/6,0),"????????"),COLUMN(D$1),1)</f>
        <v xml:space="preserve"> </v>
      </c>
      <c r="AD74" s="177" t="str">
        <f ca="1">MID(TEXT(OFFSET(ext!$P$8,(ROW($A31)-1)/6,0),"????????"),COLUMN(E$1),1)</f>
        <v xml:space="preserve"> </v>
      </c>
      <c r="AE74" s="177" t="str">
        <f ca="1">MID(TEXT(OFFSET(ext!$P$8,(ROW($A31)-1)/6,0),"????????"),COLUMN(F$1),1)</f>
        <v xml:space="preserve"> </v>
      </c>
      <c r="AF74" s="177" t="str">
        <f ca="1">MID(TEXT(OFFSET(ext!$P$8,(ROW($A31)-1)/6,0),"????????"),COLUMN(G$1),1)</f>
        <v xml:space="preserve"> </v>
      </c>
      <c r="AG74" s="179" t="str">
        <f ca="1">IF(F72="","",MID(TEXT(OFFSET(ext!$P$8,(ROW($A31)-1)/6,0),"???????0"),COLUMN(H$1),1))</f>
        <v/>
      </c>
      <c r="AH74" s="175"/>
      <c r="AI74" s="177"/>
      <c r="AJ74" s="177"/>
      <c r="AK74" s="177"/>
      <c r="AL74" s="177"/>
      <c r="AM74" s="177"/>
      <c r="AN74" s="179" t="str">
        <f ca="1">IF(F72="","",0)</f>
        <v/>
      </c>
      <c r="AO74" s="175" t="str">
        <f ca="1">MID(TEXT(OFFSET(ext!$S$8,(ROW($A31)-1)/6,0),"???????"),COLUMN(A$1),1)</f>
        <v xml:space="preserve"> </v>
      </c>
      <c r="AP74" s="177" t="str">
        <f ca="1">MID(TEXT(OFFSET(ext!$S$8,(ROW($A31)-1)/6,0),"???????"),COLUMN(B$1),1)</f>
        <v xml:space="preserve"> </v>
      </c>
      <c r="AQ74" s="177" t="str">
        <f ca="1">MID(TEXT(OFFSET(ext!$S$8,(ROW($A31)-1)/6,0),"???????"),COLUMN(C$1),1)</f>
        <v xml:space="preserve"> </v>
      </c>
      <c r="AR74" s="177" t="str">
        <f ca="1">MID(TEXT(OFFSET(ext!$S$8,(ROW($A31)-1)/6,0),"???????"),COLUMN(D$1),1)</f>
        <v xml:space="preserve"> </v>
      </c>
      <c r="AS74" s="177" t="str">
        <f ca="1">MID(TEXT(OFFSET(ext!$S$8,(ROW($A31)-1)/6,0),"???????"),COLUMN(E$1),1)</f>
        <v xml:space="preserve"> </v>
      </c>
      <c r="AT74" s="177" t="str">
        <f ca="1">MID(TEXT(OFFSET(ext!$S$8,(ROW($A31)-1)/6,0),"???????"),COLUMN(F$1),1)</f>
        <v xml:space="preserve"> </v>
      </c>
      <c r="AU74" s="179" t="str">
        <f ca="1">IF(F72="","",MID(TEXT(OFFSET(ext!$S$8,(ROW($A31)-1)/6,0),"??????0"),COLUMN(G$1),1))</f>
        <v/>
      </c>
      <c r="AV74" s="175" t="str">
        <f ca="1">MID(TEXT(OFFSET(ext!$V$8,(ROW($A31)-1)/6,0),"??????"),COLUMN(A$1),1)</f>
        <v xml:space="preserve"> </v>
      </c>
      <c r="AW74" s="177" t="str">
        <f ca="1">MID(TEXT(OFFSET(ext!$V$8,(ROW($A31)-1)/6,0),"??????"),COLUMN(B$1),1)</f>
        <v xml:space="preserve"> </v>
      </c>
      <c r="AX74" s="177" t="str">
        <f ca="1">MID(TEXT(OFFSET(ext!$V$8,(ROW($A31)-1)/6,0),"??????"),COLUMN(C$1),1)</f>
        <v xml:space="preserve"> </v>
      </c>
      <c r="AY74" s="177" t="str">
        <f ca="1">MID(TEXT(OFFSET(ext!$V$8,(ROW($A31)-1)/6,0),"??????"),COLUMN(D$1),1)</f>
        <v xml:space="preserve"> </v>
      </c>
      <c r="AZ74" s="177" t="str">
        <f ca="1">MID(TEXT(OFFSET(ext!$V$8,(ROW($A31)-1)/6,0),"??????"),COLUMN(E$1),1)</f>
        <v xml:space="preserve"> </v>
      </c>
      <c r="BA74" s="179" t="str">
        <f ca="1">IF(F72="","",MID(TEXT(OFFSET(ext!$V$8,(ROW($A31)-1)/6,0),"?????0"),COLUMN(F$1),1))</f>
        <v/>
      </c>
      <c r="BB74" s="2"/>
    </row>
    <row r="75" spans="4:54" s="20" customFormat="1" ht="13.15" customHeight="1" x14ac:dyDescent="0.15">
      <c r="D75" s="174"/>
      <c r="E75" s="174"/>
      <c r="F75" s="181" t="str">
        <f ca="1">IF(ISBLANK(OFFSET(ext!$J$8,(ROW(A31)-1)/6,0)),"",OFFSET(ext!$J$8,(ROW(A31)-1)/6,0))</f>
        <v/>
      </c>
      <c r="G75" s="181"/>
      <c r="H75" s="181"/>
      <c r="I75" s="181"/>
      <c r="J75" s="174"/>
      <c r="K75" s="174"/>
      <c r="L75" s="183" t="str">
        <f ca="1">MID(OFFSET(ext!$I$8,(ROW($A31)-1)/6,0),COLUMN(H$1),1)</f>
        <v/>
      </c>
      <c r="M75" s="185" t="str">
        <f ca="1">MID(OFFSET(ext!$I$8,(ROW($A31)-1)/6,0),COLUMN(I$1),1)</f>
        <v/>
      </c>
      <c r="N75" s="185" t="str">
        <f ca="1">MID(OFFSET(ext!$I$8,(ROW($A31)-1)/6,0),COLUMN(J$1),1)</f>
        <v/>
      </c>
      <c r="O75" s="185" t="str">
        <f ca="1">MID(OFFSET(ext!$I$8,(ROW($A31)-1)/6,0),COLUMN(K$1),1)</f>
        <v/>
      </c>
      <c r="P75" s="185" t="str">
        <f ca="1">MID(OFFSET(ext!$I$8,(ROW($A31)-1)/6,0),COLUMN(L$1),1)</f>
        <v/>
      </c>
      <c r="Q75" s="185" t="str">
        <f ca="1">MID(OFFSET(ext!$I$8,(ROW($A31)-1)/6,0),COLUMN(M$1),1)</f>
        <v/>
      </c>
      <c r="R75" s="169" t="str">
        <f ca="1">MID(OFFSET(ext!$I$8,(ROW($A31)-1)/6,0),COLUMN(N$1),1)</f>
        <v/>
      </c>
      <c r="S75" s="193"/>
      <c r="T75" s="194"/>
      <c r="U75" s="195"/>
      <c r="V75" s="187"/>
      <c r="W75" s="187"/>
      <c r="X75" s="187"/>
      <c r="Y75" s="187"/>
      <c r="Z75" s="176"/>
      <c r="AA75" s="178"/>
      <c r="AB75" s="178"/>
      <c r="AC75" s="178"/>
      <c r="AD75" s="178"/>
      <c r="AE75" s="178"/>
      <c r="AF75" s="178"/>
      <c r="AG75" s="180"/>
      <c r="AH75" s="176"/>
      <c r="AI75" s="178"/>
      <c r="AJ75" s="178"/>
      <c r="AK75" s="178"/>
      <c r="AL75" s="178"/>
      <c r="AM75" s="178"/>
      <c r="AN75" s="180"/>
      <c r="AO75" s="176"/>
      <c r="AP75" s="178"/>
      <c r="AQ75" s="178"/>
      <c r="AR75" s="178"/>
      <c r="AS75" s="178"/>
      <c r="AT75" s="178"/>
      <c r="AU75" s="180"/>
      <c r="AV75" s="176"/>
      <c r="AW75" s="178"/>
      <c r="AX75" s="178"/>
      <c r="AY75" s="178"/>
      <c r="AZ75" s="178"/>
      <c r="BA75" s="180"/>
      <c r="BB75" s="2"/>
    </row>
    <row r="76" spans="4:54" s="20" customFormat="1" ht="13.15" customHeight="1" x14ac:dyDescent="0.15">
      <c r="D76" s="174"/>
      <c r="E76" s="174"/>
      <c r="F76" s="182"/>
      <c r="G76" s="182"/>
      <c r="H76" s="182"/>
      <c r="I76" s="182"/>
      <c r="J76" s="174"/>
      <c r="K76" s="174"/>
      <c r="L76" s="183"/>
      <c r="M76" s="185"/>
      <c r="N76" s="185"/>
      <c r="O76" s="185"/>
      <c r="P76" s="185"/>
      <c r="Q76" s="185"/>
      <c r="R76" s="169"/>
      <c r="S76" s="171" t="str">
        <f ca="1">IF(F72="","",V76+1)</f>
        <v/>
      </c>
      <c r="T76" s="161"/>
      <c r="U76" s="172"/>
      <c r="V76" s="173" t="str">
        <f ca="1">IF(F72="","",ext!$B$12)</f>
        <v/>
      </c>
      <c r="W76" s="173"/>
      <c r="X76" s="173" t="str">
        <f ca="1">IF(F72="","",OFFSET(ext!$N$8,(ROW($A31)-1)/6,0))</f>
        <v/>
      </c>
      <c r="Y76" s="173"/>
      <c r="Z76" s="164" t="str">
        <f ca="1">MID(TEXT(OFFSET(ext!$Q$8,(ROW($A31)-1)/6,0),"????????"),COLUMN(A$1),1)</f>
        <v xml:space="preserve"> </v>
      </c>
      <c r="AA76" s="162" t="str">
        <f ca="1">MID(TEXT(OFFSET(ext!$Q$8,(ROW($A31)-1)/6,0),"????????"),COLUMN(B$1),1)</f>
        <v xml:space="preserve"> </v>
      </c>
      <c r="AB76" s="162" t="str">
        <f ca="1">MID(TEXT(OFFSET(ext!$Q$8,(ROW($A31)-1)/6,0),"????????"),COLUMN(C$1),1)</f>
        <v xml:space="preserve"> </v>
      </c>
      <c r="AC76" s="162" t="str">
        <f ca="1">MID(TEXT(OFFSET(ext!$Q$8,(ROW($A31)-1)/6,0),"????????"),COLUMN(D$1),1)</f>
        <v xml:space="preserve"> </v>
      </c>
      <c r="AD76" s="162" t="str">
        <f ca="1">MID(TEXT(OFFSET(ext!$Q$8,(ROW($A31)-1)/6,0),"????????"),COLUMN(E$1),1)</f>
        <v xml:space="preserve"> </v>
      </c>
      <c r="AE76" s="162" t="str">
        <f ca="1">MID(TEXT(OFFSET(ext!$Q$8,(ROW($A31)-1)/6,0),"????????"),COLUMN(F$1),1)</f>
        <v xml:space="preserve"> </v>
      </c>
      <c r="AF76" s="162" t="str">
        <f ca="1">MID(TEXT(OFFSET(ext!$Q$8,(ROW($A31)-1)/6,0),"????????"),COLUMN(G$1),1)</f>
        <v xml:space="preserve"> </v>
      </c>
      <c r="AG76" s="159" t="str">
        <f ca="1">IF(F72="","",MID(TEXT(OFFSET(ext!$Q$8,(ROW($A31)-1)/6,0),"???????0"),COLUMN(H$1),1))</f>
        <v/>
      </c>
      <c r="AH76" s="164"/>
      <c r="AI76" s="162"/>
      <c r="AJ76" s="162"/>
      <c r="AK76" s="162"/>
      <c r="AL76" s="162"/>
      <c r="AM76" s="162"/>
      <c r="AN76" s="159" t="str">
        <f ca="1">IF(F72="","",0)</f>
        <v/>
      </c>
      <c r="AO76" s="164" t="str">
        <f ca="1">MID(TEXT(OFFSET(ext!$T$8,(ROW($A31)-1)/6,0),"???????"),COLUMN(A$1),1)</f>
        <v xml:space="preserve"> </v>
      </c>
      <c r="AP76" s="162" t="str">
        <f ca="1">MID(TEXT(OFFSET(ext!$T$8,(ROW($A31)-1)/6,0),"???????"),COLUMN(B$1),1)</f>
        <v xml:space="preserve"> </v>
      </c>
      <c r="AQ76" s="162" t="str">
        <f ca="1">MID(TEXT(OFFSET(ext!$T$8,(ROW($A31)-1)/6,0),"???????"),COLUMN(C$1),1)</f>
        <v xml:space="preserve"> </v>
      </c>
      <c r="AR76" s="162" t="str">
        <f ca="1">MID(TEXT(OFFSET(ext!$T$8,(ROW($A31)-1)/6,0),"???????"),COLUMN(D$1),1)</f>
        <v xml:space="preserve"> </v>
      </c>
      <c r="AS76" s="162" t="str">
        <f ca="1">MID(TEXT(OFFSET(ext!$T$8,(ROW($A31)-1)/6,0),"???????"),COLUMN(E$1),1)</f>
        <v xml:space="preserve"> </v>
      </c>
      <c r="AT76" s="162" t="str">
        <f ca="1">MID(TEXT(OFFSET(ext!$T$8,(ROW($A31)-1)/6,0),"???????"),COLUMN(F$1),1)</f>
        <v xml:space="preserve"> </v>
      </c>
      <c r="AU76" s="159" t="str">
        <f ca="1">IF(F72="","",MID(TEXT(OFFSET(ext!$T$8,(ROW($A31)-1)/6,0),"??????0"),COLUMN(G$1),1))</f>
        <v/>
      </c>
      <c r="AV76" s="164" t="str">
        <f ca="1">MID(TEXT(OFFSET(ext!$W$8,(ROW($A31)-1)/6,0),"??????"),COLUMN(A$1),1)</f>
        <v xml:space="preserve"> </v>
      </c>
      <c r="AW76" s="162" t="str">
        <f ca="1">MID(TEXT(OFFSET(ext!$W$8,(ROW($A31)-1)/6,0),"??????"),COLUMN(B$1),1)</f>
        <v xml:space="preserve"> </v>
      </c>
      <c r="AX76" s="162" t="str">
        <f ca="1">MID(TEXT(OFFSET(ext!$W$8,(ROW($A31)-1)/6,0),"??????"),COLUMN(C$1),1)</f>
        <v xml:space="preserve"> </v>
      </c>
      <c r="AY76" s="162" t="str">
        <f ca="1">MID(TEXT(OFFSET(ext!$W$8,(ROW($A31)-1)/6,0),"??????"),COLUMN(D$1),1)</f>
        <v xml:space="preserve"> </v>
      </c>
      <c r="AZ76" s="162" t="str">
        <f ca="1">MID(TEXT(OFFSET(ext!$W$8,(ROW($A31)-1)/6,0),"??????"),COLUMN(E$1),1)</f>
        <v xml:space="preserve"> </v>
      </c>
      <c r="BA76" s="159" t="str">
        <f ca="1">IF(F72="","",MID(TEXT(OFFSET(ext!$W$8,(ROW($A31)-1)/6,0),"?????0"),COLUMN(F$1),1))</f>
        <v/>
      </c>
      <c r="BB76" s="2"/>
    </row>
    <row r="77" spans="4:54" s="20" customFormat="1" ht="13.15" customHeight="1" x14ac:dyDescent="0.15">
      <c r="D77" s="174"/>
      <c r="E77" s="174"/>
      <c r="F77" s="182"/>
      <c r="G77" s="182"/>
      <c r="H77" s="182"/>
      <c r="I77" s="182"/>
      <c r="J77" s="174"/>
      <c r="K77" s="174"/>
      <c r="L77" s="184"/>
      <c r="M77" s="186"/>
      <c r="N77" s="186"/>
      <c r="O77" s="186"/>
      <c r="P77" s="186"/>
      <c r="Q77" s="186"/>
      <c r="R77" s="170"/>
      <c r="S77" s="164"/>
      <c r="T77" s="162"/>
      <c r="U77" s="159"/>
      <c r="V77" s="174"/>
      <c r="W77" s="174"/>
      <c r="X77" s="174"/>
      <c r="Y77" s="174"/>
      <c r="Z77" s="165"/>
      <c r="AA77" s="163"/>
      <c r="AB77" s="163"/>
      <c r="AC77" s="163"/>
      <c r="AD77" s="163"/>
      <c r="AE77" s="163"/>
      <c r="AF77" s="163"/>
      <c r="AG77" s="160"/>
      <c r="AH77" s="165"/>
      <c r="AI77" s="163"/>
      <c r="AJ77" s="163"/>
      <c r="AK77" s="163"/>
      <c r="AL77" s="163"/>
      <c r="AM77" s="163"/>
      <c r="AN77" s="160"/>
      <c r="AO77" s="165"/>
      <c r="AP77" s="163"/>
      <c r="AQ77" s="163"/>
      <c r="AR77" s="163"/>
      <c r="AS77" s="163"/>
      <c r="AT77" s="163"/>
      <c r="AU77" s="160"/>
      <c r="AV77" s="165"/>
      <c r="AW77" s="163"/>
      <c r="AX77" s="163"/>
      <c r="AY77" s="163"/>
      <c r="AZ77" s="163"/>
      <c r="BA77" s="160"/>
      <c r="BB77" s="2"/>
    </row>
    <row r="78" spans="4:54" s="20" customFormat="1" ht="13.15" customHeight="1" x14ac:dyDescent="0.15">
      <c r="D78" s="174" t="str">
        <f ca="1">IF(F78="","",INT(ROW(A37)/6)+1)</f>
        <v/>
      </c>
      <c r="E78" s="174"/>
      <c r="F78" s="174" t="str">
        <f ca="1">IF(ISBLANK(OFFSET(ext!$H$8,(ROW(A37)-1)/6,0)),"",OFFSET(ext!$H$8,(ROW(A37)-1)/6,0))</f>
        <v/>
      </c>
      <c r="G78" s="174"/>
      <c r="H78" s="174"/>
      <c r="I78" s="174"/>
      <c r="J78" s="174" t="str">
        <f ca="1">IF(F78="","","X")</f>
        <v/>
      </c>
      <c r="K78" s="174"/>
      <c r="L78" s="188" t="str">
        <f ca="1">MID(OFFSET(ext!$I$8,(ROW($A37)-1)/6,0),COLUMN(A$1),1)</f>
        <v/>
      </c>
      <c r="M78" s="189" t="str">
        <f ca="1">MID(OFFSET(ext!$I$8,(ROW($A37)-1)/6,0),COLUMN(B$1),1)</f>
        <v/>
      </c>
      <c r="N78" s="189" t="str">
        <f ca="1">MID(OFFSET(ext!$I$8,(ROW($A37)-1)/6,0),COLUMN(C$1),1)</f>
        <v/>
      </c>
      <c r="O78" s="189" t="str">
        <f ca="1">MID(OFFSET(ext!$I$8,(ROW($A37)-1)/6,0),COLUMN(D$1),1)</f>
        <v/>
      </c>
      <c r="P78" s="189" t="str">
        <f ca="1">MID(OFFSET(ext!$I$8,(ROW($A37)-1)/6,0),COLUMN(E$1),1)</f>
        <v/>
      </c>
      <c r="Q78" s="189" t="str">
        <f ca="1">MID(OFFSET(ext!$I$8,(ROW($A37)-1)/6,0),COLUMN(F$1),1)</f>
        <v/>
      </c>
      <c r="R78" s="197" t="str">
        <f ca="1">MID(OFFSET(ext!$I$8,(ROW($A37)-1)/6,0),COLUMN(G$1),1)</f>
        <v/>
      </c>
      <c r="S78" s="174" t="str">
        <f ca="1">IF(F78="","",V78+1)</f>
        <v/>
      </c>
      <c r="T78" s="174"/>
      <c r="U78" s="174"/>
      <c r="V78" s="174" t="str">
        <f ca="1">IF(F78="","",ext!$B$10)</f>
        <v/>
      </c>
      <c r="W78" s="174"/>
      <c r="X78" s="174" t="str">
        <f ca="1">IF(F78="","",OFFSET(ext!$L$8,(ROW($A37)-1)/6,0))</f>
        <v/>
      </c>
      <c r="Y78" s="174"/>
      <c r="Z78" s="165" t="str">
        <f ca="1">MID(TEXT(OFFSET(ext!$O$8,(ROW($A37)-1)/6,0),"????????"),COLUMN(A$1),1)</f>
        <v xml:space="preserve"> </v>
      </c>
      <c r="AA78" s="163" t="str">
        <f ca="1">MID(TEXT(OFFSET(ext!$O$8,(ROW($A37)-1)/6,0),"????????"),COLUMN(B$1),1)</f>
        <v xml:space="preserve"> </v>
      </c>
      <c r="AB78" s="163" t="str">
        <f ca="1">MID(TEXT(OFFSET(ext!$O$8,(ROW($A37)-1)/6,0),"????????"),COLUMN(C$1),1)</f>
        <v xml:space="preserve"> </v>
      </c>
      <c r="AC78" s="163" t="str">
        <f ca="1">MID(TEXT(OFFSET(ext!$O$8,(ROW($A37)-1)/6,0),"????????"),COLUMN(D$1),1)</f>
        <v xml:space="preserve"> </v>
      </c>
      <c r="AD78" s="163" t="str">
        <f ca="1">MID(TEXT(OFFSET(ext!$O$8,(ROW($A37)-1)/6,0),"????????"),COLUMN(E$1),1)</f>
        <v xml:space="preserve"> </v>
      </c>
      <c r="AE78" s="163" t="str">
        <f ca="1">MID(TEXT(OFFSET(ext!$O$8,(ROW($A37)-1)/6,0),"????????"),COLUMN(F$1),1)</f>
        <v xml:space="preserve"> </v>
      </c>
      <c r="AF78" s="163" t="str">
        <f ca="1">MID(TEXT(OFFSET(ext!$O$8,(ROW($A37)-1)/6,0),"????????"),COLUMN(G$1),1)</f>
        <v xml:space="preserve"> </v>
      </c>
      <c r="AG78" s="160" t="str">
        <f ca="1">IF(F78="","",MID(TEXT(OFFSET(ext!$O$8,(ROW($A37)-1)/6,0),"???????0"),COLUMN(H$1),1))</f>
        <v/>
      </c>
      <c r="AH78" s="165"/>
      <c r="AI78" s="163"/>
      <c r="AJ78" s="163"/>
      <c r="AK78" s="163"/>
      <c r="AL78" s="163"/>
      <c r="AM78" s="163"/>
      <c r="AN78" s="160" t="str">
        <f ca="1">IF(F78="","",0)</f>
        <v/>
      </c>
      <c r="AO78" s="165" t="str">
        <f ca="1">MID(TEXT(OFFSET(ext!$R$8,(ROW($A37)-1)/6,0),"???????"),COLUMN(A$1),1)</f>
        <v xml:space="preserve"> </v>
      </c>
      <c r="AP78" s="163" t="str">
        <f ca="1">MID(TEXT(OFFSET(ext!$R$8,(ROW($A37)-1)/6,0),"???????"),COLUMN(B$1),1)</f>
        <v xml:space="preserve"> </v>
      </c>
      <c r="AQ78" s="163" t="str">
        <f ca="1">MID(TEXT(OFFSET(ext!$R$8,(ROW($A37)-1)/6,0),"???????"),COLUMN(C$1),1)</f>
        <v xml:space="preserve"> </v>
      </c>
      <c r="AR78" s="163" t="str">
        <f ca="1">MID(TEXT(OFFSET(ext!$R$8,(ROW($A37)-1)/6,0),"???????"),COLUMN(D$1),1)</f>
        <v xml:space="preserve"> </v>
      </c>
      <c r="AS78" s="163" t="str">
        <f ca="1">MID(TEXT(OFFSET(ext!$R$8,(ROW($A37)-1)/6,0),"???????"),COLUMN(E$1),1)</f>
        <v xml:space="preserve"> </v>
      </c>
      <c r="AT78" s="163" t="str">
        <f ca="1">MID(TEXT(OFFSET(ext!$R$8,(ROW($A37)-1)/6,0),"???????"),COLUMN(F$1),1)</f>
        <v xml:space="preserve"> </v>
      </c>
      <c r="AU78" s="160" t="str">
        <f ca="1">IF(F78="","",MID(TEXT(OFFSET(ext!$R$8,(ROW($A37)-1)/6,0),"??????0"),COLUMN(G$1),1))</f>
        <v/>
      </c>
      <c r="AV78" s="165" t="str">
        <f ca="1">MID(TEXT(OFFSET(ext!$U$8,(ROW($A37)-1)/6,0),"??????"),COLUMN(A$1),1)</f>
        <v xml:space="preserve"> </v>
      </c>
      <c r="AW78" s="163" t="str">
        <f ca="1">MID(TEXT(OFFSET(ext!$U$8,(ROW($A37)-1)/6,0),"??????"),COLUMN(B$1),1)</f>
        <v xml:space="preserve"> </v>
      </c>
      <c r="AX78" s="163" t="str">
        <f ca="1">MID(TEXT(OFFSET(ext!$U$8,(ROW($A37)-1)/6,0),"??????"),COLUMN(C$1),1)</f>
        <v xml:space="preserve"> </v>
      </c>
      <c r="AY78" s="163" t="str">
        <f ca="1">MID(TEXT(OFFSET(ext!$U$8,(ROW($A37)-1)/6,0),"??????"),COLUMN(D$1),1)</f>
        <v xml:space="preserve"> </v>
      </c>
      <c r="AZ78" s="163" t="str">
        <f ca="1">MID(TEXT(OFFSET(ext!$U$8,(ROW($A37)-1)/6,0),"??????"),COLUMN(E$1),1)</f>
        <v xml:space="preserve"> </v>
      </c>
      <c r="BA78" s="160" t="str">
        <f ca="1">IF(F78="","",MID(TEXT(OFFSET(ext!$U$8,(ROW($A37)-1)/6,0),"?????0"),COLUMN(F$1),1))</f>
        <v/>
      </c>
    </row>
    <row r="79" spans="4:54" s="20" customFormat="1" ht="13.15" customHeight="1" x14ac:dyDescent="0.15">
      <c r="D79" s="174"/>
      <c r="E79" s="174"/>
      <c r="F79" s="174"/>
      <c r="G79" s="174"/>
      <c r="H79" s="174"/>
      <c r="I79" s="174"/>
      <c r="J79" s="174"/>
      <c r="K79" s="174"/>
      <c r="L79" s="183"/>
      <c r="M79" s="185"/>
      <c r="N79" s="185"/>
      <c r="O79" s="185"/>
      <c r="P79" s="185"/>
      <c r="Q79" s="185"/>
      <c r="R79" s="169"/>
      <c r="S79" s="198"/>
      <c r="T79" s="198"/>
      <c r="U79" s="198"/>
      <c r="V79" s="198"/>
      <c r="W79" s="198"/>
      <c r="X79" s="198"/>
      <c r="Y79" s="198"/>
      <c r="Z79" s="168"/>
      <c r="AA79" s="166"/>
      <c r="AB79" s="166"/>
      <c r="AC79" s="166"/>
      <c r="AD79" s="166"/>
      <c r="AE79" s="166"/>
      <c r="AF79" s="166"/>
      <c r="AG79" s="167"/>
      <c r="AH79" s="168"/>
      <c r="AI79" s="166"/>
      <c r="AJ79" s="166"/>
      <c r="AK79" s="166"/>
      <c r="AL79" s="166"/>
      <c r="AM79" s="166"/>
      <c r="AN79" s="167"/>
      <c r="AO79" s="168"/>
      <c r="AP79" s="166"/>
      <c r="AQ79" s="166"/>
      <c r="AR79" s="166"/>
      <c r="AS79" s="166"/>
      <c r="AT79" s="166"/>
      <c r="AU79" s="167"/>
      <c r="AV79" s="168"/>
      <c r="AW79" s="166"/>
      <c r="AX79" s="166"/>
      <c r="AY79" s="166"/>
      <c r="AZ79" s="166"/>
      <c r="BA79" s="167"/>
    </row>
    <row r="80" spans="4:54" s="20" customFormat="1" ht="13.15" customHeight="1" x14ac:dyDescent="0.15">
      <c r="D80" s="174"/>
      <c r="E80" s="174"/>
      <c r="F80" s="187"/>
      <c r="G80" s="187"/>
      <c r="H80" s="187"/>
      <c r="I80" s="187"/>
      <c r="J80" s="174"/>
      <c r="K80" s="174"/>
      <c r="L80" s="183"/>
      <c r="M80" s="185"/>
      <c r="N80" s="185"/>
      <c r="O80" s="185"/>
      <c r="P80" s="185"/>
      <c r="Q80" s="185"/>
      <c r="R80" s="169"/>
      <c r="S80" s="190" t="str">
        <f ca="1">IF(F78="","",V80+1)</f>
        <v/>
      </c>
      <c r="T80" s="191"/>
      <c r="U80" s="192"/>
      <c r="V80" s="196" t="str">
        <f ca="1">IF(F78="","",ext!$B$11)</f>
        <v/>
      </c>
      <c r="W80" s="196"/>
      <c r="X80" s="196" t="str">
        <f ca="1">IF(F78="","",OFFSET(ext!$M$8,(ROW($A37)-1)/6,0))</f>
        <v/>
      </c>
      <c r="Y80" s="196"/>
      <c r="Z80" s="175" t="str">
        <f ca="1">MID(TEXT(OFFSET(ext!$P$8,(ROW($A37)-1)/6,0),"????????"),COLUMN(A$1),1)</f>
        <v xml:space="preserve"> </v>
      </c>
      <c r="AA80" s="177" t="str">
        <f ca="1">MID(TEXT(OFFSET(ext!$P$8,(ROW($A37)-1)/6,0),"????????"),COLUMN(B$1),1)</f>
        <v xml:space="preserve"> </v>
      </c>
      <c r="AB80" s="177" t="str">
        <f ca="1">MID(TEXT(OFFSET(ext!$P$8,(ROW($A37)-1)/6,0),"????????"),COLUMN(C$1),1)</f>
        <v xml:space="preserve"> </v>
      </c>
      <c r="AC80" s="177" t="str">
        <f ca="1">MID(TEXT(OFFSET(ext!$P$8,(ROW($A37)-1)/6,0),"????????"),COLUMN(D$1),1)</f>
        <v xml:space="preserve"> </v>
      </c>
      <c r="AD80" s="177" t="str">
        <f ca="1">MID(TEXT(OFFSET(ext!$P$8,(ROW($A37)-1)/6,0),"????????"),COLUMN(E$1),1)</f>
        <v xml:space="preserve"> </v>
      </c>
      <c r="AE80" s="177" t="str">
        <f ca="1">MID(TEXT(OFFSET(ext!$P$8,(ROW($A37)-1)/6,0),"????????"),COLUMN(F$1),1)</f>
        <v xml:space="preserve"> </v>
      </c>
      <c r="AF80" s="177" t="str">
        <f ca="1">MID(TEXT(OFFSET(ext!$P$8,(ROW($A37)-1)/6,0),"????????"),COLUMN(G$1),1)</f>
        <v xml:space="preserve"> </v>
      </c>
      <c r="AG80" s="179" t="str">
        <f ca="1">IF(F78="","",MID(TEXT(OFFSET(ext!$P$8,(ROW($A37)-1)/6,0),"???????0"),COLUMN(H$1),1))</f>
        <v/>
      </c>
      <c r="AH80" s="175"/>
      <c r="AI80" s="177"/>
      <c r="AJ80" s="177"/>
      <c r="AK80" s="177"/>
      <c r="AL80" s="177"/>
      <c r="AM80" s="177"/>
      <c r="AN80" s="179" t="str">
        <f ca="1">IF(F78="","",0)</f>
        <v/>
      </c>
      <c r="AO80" s="175" t="str">
        <f ca="1">MID(TEXT(OFFSET(ext!$S$8,(ROW($A37)-1)/6,0),"???????"),COLUMN(A$1),1)</f>
        <v xml:space="preserve"> </v>
      </c>
      <c r="AP80" s="177" t="str">
        <f ca="1">MID(TEXT(OFFSET(ext!$S$8,(ROW($A37)-1)/6,0),"???????"),COLUMN(B$1),1)</f>
        <v xml:space="preserve"> </v>
      </c>
      <c r="AQ80" s="177" t="str">
        <f ca="1">MID(TEXT(OFFSET(ext!$S$8,(ROW($A37)-1)/6,0),"???????"),COLUMN(C$1),1)</f>
        <v xml:space="preserve"> </v>
      </c>
      <c r="AR80" s="177" t="str">
        <f ca="1">MID(TEXT(OFFSET(ext!$S$8,(ROW($A37)-1)/6,0),"???????"),COLUMN(D$1),1)</f>
        <v xml:space="preserve"> </v>
      </c>
      <c r="AS80" s="177" t="str">
        <f ca="1">MID(TEXT(OFFSET(ext!$S$8,(ROW($A37)-1)/6,0),"???????"),COLUMN(E$1),1)</f>
        <v xml:space="preserve"> </v>
      </c>
      <c r="AT80" s="177" t="str">
        <f ca="1">MID(TEXT(OFFSET(ext!$S$8,(ROW($A37)-1)/6,0),"???????"),COLUMN(F$1),1)</f>
        <v xml:space="preserve"> </v>
      </c>
      <c r="AU80" s="179" t="str">
        <f ca="1">IF(F78="","",MID(TEXT(OFFSET(ext!$S$8,(ROW($A37)-1)/6,0),"??????0"),COLUMN(G$1),1))</f>
        <v/>
      </c>
      <c r="AV80" s="175" t="str">
        <f ca="1">MID(TEXT(OFFSET(ext!$V$8,(ROW($A37)-1)/6,0),"??????"),COLUMN(A$1),1)</f>
        <v xml:space="preserve"> </v>
      </c>
      <c r="AW80" s="177" t="str">
        <f ca="1">MID(TEXT(OFFSET(ext!$V$8,(ROW($A37)-1)/6,0),"??????"),COLUMN(B$1),1)</f>
        <v xml:space="preserve"> </v>
      </c>
      <c r="AX80" s="177" t="str">
        <f ca="1">MID(TEXT(OFFSET(ext!$V$8,(ROW($A37)-1)/6,0),"??????"),COLUMN(C$1),1)</f>
        <v xml:space="preserve"> </v>
      </c>
      <c r="AY80" s="177" t="str">
        <f ca="1">MID(TEXT(OFFSET(ext!$V$8,(ROW($A37)-1)/6,0),"??????"),COLUMN(D$1),1)</f>
        <v xml:space="preserve"> </v>
      </c>
      <c r="AZ80" s="177" t="str">
        <f ca="1">MID(TEXT(OFFSET(ext!$V$8,(ROW($A37)-1)/6,0),"??????"),COLUMN(E$1),1)</f>
        <v xml:space="preserve"> </v>
      </c>
      <c r="BA80" s="179" t="str">
        <f ca="1">IF(F78="","",MID(TEXT(OFFSET(ext!$V$8,(ROW($A37)-1)/6,0),"?????0"),COLUMN(F$1),1))</f>
        <v/>
      </c>
    </row>
    <row r="81" spans="4:53" s="20" customFormat="1" ht="13.15" customHeight="1" x14ac:dyDescent="0.15">
      <c r="D81" s="174"/>
      <c r="E81" s="174"/>
      <c r="F81" s="181" t="str">
        <f ca="1">IF(ISBLANK(OFFSET(ext!$J$8,(ROW(A37)-1)/6,0)),"",OFFSET(ext!$J$8,(ROW(A37)-1)/6,0))</f>
        <v/>
      </c>
      <c r="G81" s="181"/>
      <c r="H81" s="181"/>
      <c r="I81" s="181"/>
      <c r="J81" s="174"/>
      <c r="K81" s="174"/>
      <c r="L81" s="183" t="str">
        <f ca="1">MID(OFFSET(ext!$I$8,(ROW($A37)-1)/6,0),COLUMN(H$1),1)</f>
        <v/>
      </c>
      <c r="M81" s="185" t="str">
        <f ca="1">MID(OFFSET(ext!$I$8,(ROW($A37)-1)/6,0),COLUMN(I$1),1)</f>
        <v/>
      </c>
      <c r="N81" s="185" t="str">
        <f ca="1">MID(OFFSET(ext!$I$8,(ROW($A37)-1)/6,0),COLUMN(J$1),1)</f>
        <v/>
      </c>
      <c r="O81" s="185" t="str">
        <f ca="1">MID(OFFSET(ext!$I$8,(ROW($A37)-1)/6,0),COLUMN(K$1),1)</f>
        <v/>
      </c>
      <c r="P81" s="185" t="str">
        <f ca="1">MID(OFFSET(ext!$I$8,(ROW($A37)-1)/6,0),COLUMN(L$1),1)</f>
        <v/>
      </c>
      <c r="Q81" s="185" t="str">
        <f ca="1">MID(OFFSET(ext!$I$8,(ROW($A37)-1)/6,0),COLUMN(M$1),1)</f>
        <v/>
      </c>
      <c r="R81" s="169" t="str">
        <f ca="1">MID(OFFSET(ext!$I$8,(ROW($A37)-1)/6,0),COLUMN(N$1),1)</f>
        <v/>
      </c>
      <c r="S81" s="193"/>
      <c r="T81" s="194"/>
      <c r="U81" s="195"/>
      <c r="V81" s="187"/>
      <c r="W81" s="187"/>
      <c r="X81" s="187"/>
      <c r="Y81" s="187"/>
      <c r="Z81" s="176"/>
      <c r="AA81" s="178"/>
      <c r="AB81" s="178"/>
      <c r="AC81" s="178"/>
      <c r="AD81" s="178"/>
      <c r="AE81" s="178"/>
      <c r="AF81" s="178"/>
      <c r="AG81" s="180"/>
      <c r="AH81" s="176"/>
      <c r="AI81" s="178"/>
      <c r="AJ81" s="178"/>
      <c r="AK81" s="178"/>
      <c r="AL81" s="178"/>
      <c r="AM81" s="178"/>
      <c r="AN81" s="180"/>
      <c r="AO81" s="176"/>
      <c r="AP81" s="178"/>
      <c r="AQ81" s="178"/>
      <c r="AR81" s="178"/>
      <c r="AS81" s="178"/>
      <c r="AT81" s="178"/>
      <c r="AU81" s="180"/>
      <c r="AV81" s="176"/>
      <c r="AW81" s="178"/>
      <c r="AX81" s="178"/>
      <c r="AY81" s="178"/>
      <c r="AZ81" s="178"/>
      <c r="BA81" s="180"/>
    </row>
    <row r="82" spans="4:53" s="20" customFormat="1" ht="13.15" customHeight="1" x14ac:dyDescent="0.15">
      <c r="D82" s="174"/>
      <c r="E82" s="174"/>
      <c r="F82" s="182"/>
      <c r="G82" s="182"/>
      <c r="H82" s="182"/>
      <c r="I82" s="182"/>
      <c r="J82" s="174"/>
      <c r="K82" s="174"/>
      <c r="L82" s="183"/>
      <c r="M82" s="185"/>
      <c r="N82" s="185"/>
      <c r="O82" s="185"/>
      <c r="P82" s="185"/>
      <c r="Q82" s="185"/>
      <c r="R82" s="169"/>
      <c r="S82" s="171" t="str">
        <f ca="1">IF(F78="","",V82+1)</f>
        <v/>
      </c>
      <c r="T82" s="161"/>
      <c r="U82" s="172"/>
      <c r="V82" s="173" t="str">
        <f ca="1">IF(F78="","",ext!$B$12)</f>
        <v/>
      </c>
      <c r="W82" s="173"/>
      <c r="X82" s="173" t="str">
        <f ca="1">IF(F78="","",OFFSET(ext!$N$8,(ROW($A37)-1)/6,0))</f>
        <v/>
      </c>
      <c r="Y82" s="173"/>
      <c r="Z82" s="164" t="str">
        <f ca="1">MID(TEXT(OFFSET(ext!$Q$8,(ROW($A37)-1)/6,0),"????????"),COLUMN(A$1),1)</f>
        <v xml:space="preserve"> </v>
      </c>
      <c r="AA82" s="162" t="str">
        <f ca="1">MID(TEXT(OFFSET(ext!$Q$8,(ROW($A37)-1)/6,0),"????????"),COLUMN(B$1),1)</f>
        <v xml:space="preserve"> </v>
      </c>
      <c r="AB82" s="162" t="str">
        <f ca="1">MID(TEXT(OFFSET(ext!$Q$8,(ROW($A37)-1)/6,0),"????????"),COLUMN(C$1),1)</f>
        <v xml:space="preserve"> </v>
      </c>
      <c r="AC82" s="162" t="str">
        <f ca="1">MID(TEXT(OFFSET(ext!$Q$8,(ROW($A37)-1)/6,0),"????????"),COLUMN(D$1),1)</f>
        <v xml:space="preserve"> </v>
      </c>
      <c r="AD82" s="162" t="str">
        <f ca="1">MID(TEXT(OFFSET(ext!$Q$8,(ROW($A37)-1)/6,0),"????????"),COLUMN(E$1),1)</f>
        <v xml:space="preserve"> </v>
      </c>
      <c r="AE82" s="162" t="str">
        <f ca="1">MID(TEXT(OFFSET(ext!$Q$8,(ROW($A37)-1)/6,0),"????????"),COLUMN(F$1),1)</f>
        <v xml:space="preserve"> </v>
      </c>
      <c r="AF82" s="162" t="str">
        <f ca="1">MID(TEXT(OFFSET(ext!$Q$8,(ROW($A37)-1)/6,0),"????????"),COLUMN(G$1),1)</f>
        <v xml:space="preserve"> </v>
      </c>
      <c r="AG82" s="159" t="str">
        <f ca="1">IF(F78="","",MID(TEXT(OFFSET(ext!$Q$8,(ROW($A37)-1)/6,0),"???????0"),COLUMN(H$1),1))</f>
        <v/>
      </c>
      <c r="AH82" s="164"/>
      <c r="AI82" s="162"/>
      <c r="AJ82" s="162"/>
      <c r="AK82" s="162"/>
      <c r="AL82" s="162"/>
      <c r="AM82" s="162"/>
      <c r="AN82" s="159" t="str">
        <f ca="1">IF(F78="","",0)</f>
        <v/>
      </c>
      <c r="AO82" s="164" t="str">
        <f ca="1">MID(TEXT(OFFSET(ext!$T$8,(ROW($A37)-1)/6,0),"???????"),COLUMN(A$1),1)</f>
        <v xml:space="preserve"> </v>
      </c>
      <c r="AP82" s="162" t="str">
        <f ca="1">MID(TEXT(OFFSET(ext!$T$8,(ROW($A37)-1)/6,0),"???????"),COLUMN(B$1),1)</f>
        <v xml:space="preserve"> </v>
      </c>
      <c r="AQ82" s="162" t="str">
        <f ca="1">MID(TEXT(OFFSET(ext!$T$8,(ROW($A37)-1)/6,0),"???????"),COLUMN(C$1),1)</f>
        <v xml:space="preserve"> </v>
      </c>
      <c r="AR82" s="162" t="str">
        <f ca="1">MID(TEXT(OFFSET(ext!$T$8,(ROW($A37)-1)/6,0),"???????"),COLUMN(D$1),1)</f>
        <v xml:space="preserve"> </v>
      </c>
      <c r="AS82" s="162" t="str">
        <f ca="1">MID(TEXT(OFFSET(ext!$T$8,(ROW($A37)-1)/6,0),"???????"),COLUMN(E$1),1)</f>
        <v xml:space="preserve"> </v>
      </c>
      <c r="AT82" s="162" t="str">
        <f ca="1">MID(TEXT(OFFSET(ext!$T$8,(ROW($A37)-1)/6,0),"???????"),COLUMN(F$1),1)</f>
        <v xml:space="preserve"> </v>
      </c>
      <c r="AU82" s="159" t="str">
        <f ca="1">IF(F78="","",MID(TEXT(OFFSET(ext!$T$8,(ROW($A37)-1)/6,0),"??????0"),COLUMN(G$1),1))</f>
        <v/>
      </c>
      <c r="AV82" s="164" t="str">
        <f ca="1">MID(TEXT(OFFSET(ext!$W$8,(ROW($A37)-1)/6,0),"??????"),COLUMN(A$1),1)</f>
        <v xml:space="preserve"> </v>
      </c>
      <c r="AW82" s="162" t="str">
        <f ca="1">MID(TEXT(OFFSET(ext!$W$8,(ROW($A37)-1)/6,0),"??????"),COLUMN(B$1),1)</f>
        <v xml:space="preserve"> </v>
      </c>
      <c r="AX82" s="162" t="str">
        <f ca="1">MID(TEXT(OFFSET(ext!$W$8,(ROW($A37)-1)/6,0),"??????"),COLUMN(C$1),1)</f>
        <v xml:space="preserve"> </v>
      </c>
      <c r="AY82" s="162" t="str">
        <f ca="1">MID(TEXT(OFFSET(ext!$W$8,(ROW($A37)-1)/6,0),"??????"),COLUMN(D$1),1)</f>
        <v xml:space="preserve"> </v>
      </c>
      <c r="AZ82" s="162" t="str">
        <f ca="1">MID(TEXT(OFFSET(ext!$W$8,(ROW($A37)-1)/6,0),"??????"),COLUMN(E$1),1)</f>
        <v xml:space="preserve"> </v>
      </c>
      <c r="BA82" s="159" t="str">
        <f ca="1">IF(F78="","",MID(TEXT(OFFSET(ext!$W$8,(ROW($A37)-1)/6,0),"?????0"),COLUMN(F$1),1))</f>
        <v/>
      </c>
    </row>
    <row r="83" spans="4:53" s="20" customFormat="1" ht="13.15" customHeight="1" x14ac:dyDescent="0.15">
      <c r="D83" s="174"/>
      <c r="E83" s="174"/>
      <c r="F83" s="182"/>
      <c r="G83" s="182"/>
      <c r="H83" s="182"/>
      <c r="I83" s="182"/>
      <c r="J83" s="174"/>
      <c r="K83" s="174"/>
      <c r="L83" s="184"/>
      <c r="M83" s="186"/>
      <c r="N83" s="186"/>
      <c r="O83" s="186"/>
      <c r="P83" s="186"/>
      <c r="Q83" s="186"/>
      <c r="R83" s="170"/>
      <c r="S83" s="164"/>
      <c r="T83" s="162"/>
      <c r="U83" s="159"/>
      <c r="V83" s="174"/>
      <c r="W83" s="174"/>
      <c r="X83" s="174"/>
      <c r="Y83" s="174"/>
      <c r="Z83" s="165"/>
      <c r="AA83" s="163"/>
      <c r="AB83" s="163"/>
      <c r="AC83" s="163"/>
      <c r="AD83" s="163"/>
      <c r="AE83" s="163"/>
      <c r="AF83" s="163"/>
      <c r="AG83" s="160"/>
      <c r="AH83" s="165"/>
      <c r="AI83" s="163"/>
      <c r="AJ83" s="163"/>
      <c r="AK83" s="163"/>
      <c r="AL83" s="163"/>
      <c r="AM83" s="163"/>
      <c r="AN83" s="160"/>
      <c r="AO83" s="165"/>
      <c r="AP83" s="163"/>
      <c r="AQ83" s="163"/>
      <c r="AR83" s="163"/>
      <c r="AS83" s="163"/>
      <c r="AT83" s="163"/>
      <c r="AU83" s="160"/>
      <c r="AV83" s="165"/>
      <c r="AW83" s="163"/>
      <c r="AX83" s="163"/>
      <c r="AY83" s="163"/>
      <c r="AZ83" s="163"/>
      <c r="BA83" s="160"/>
    </row>
    <row r="84" spans="4:53" s="20" customFormat="1" ht="13.15" customHeight="1" x14ac:dyDescent="0.15">
      <c r="D84" s="174" t="str">
        <f ca="1">IF(F84="","",INT(ROW(A43)/6)+1)</f>
        <v/>
      </c>
      <c r="E84" s="174"/>
      <c r="F84" s="174" t="str">
        <f ca="1">IF(ISBLANK(OFFSET(ext!$H$8,(ROW(A43)-1)/6,0)),"",OFFSET(ext!$H$8,(ROW(A43)-1)/6,0))</f>
        <v/>
      </c>
      <c r="G84" s="174"/>
      <c r="H84" s="174"/>
      <c r="I84" s="174"/>
      <c r="J84" s="174" t="str">
        <f ca="1">IF(F84="","","X")</f>
        <v/>
      </c>
      <c r="K84" s="174"/>
      <c r="L84" s="188" t="str">
        <f ca="1">MID(OFFSET(ext!$I$8,(ROW($A43)-1)/6,0),COLUMN(A$1),1)</f>
        <v/>
      </c>
      <c r="M84" s="189" t="str">
        <f ca="1">MID(OFFSET(ext!$I$8,(ROW($A43)-1)/6,0),COLUMN(B$1),1)</f>
        <v/>
      </c>
      <c r="N84" s="189" t="str">
        <f ca="1">MID(OFFSET(ext!$I$8,(ROW($A43)-1)/6,0),COLUMN(C$1),1)</f>
        <v/>
      </c>
      <c r="O84" s="189" t="str">
        <f ca="1">MID(OFFSET(ext!$I$8,(ROW($A43)-1)/6,0),COLUMN(D$1),1)</f>
        <v/>
      </c>
      <c r="P84" s="189" t="str">
        <f ca="1">MID(OFFSET(ext!$I$8,(ROW($A43)-1)/6,0),COLUMN(E$1),1)</f>
        <v/>
      </c>
      <c r="Q84" s="189" t="str">
        <f ca="1">MID(OFFSET(ext!$I$8,(ROW($A43)-1)/6,0),COLUMN(F$1),1)</f>
        <v/>
      </c>
      <c r="R84" s="197" t="str">
        <f ca="1">MID(OFFSET(ext!$I$8,(ROW($A43)-1)/6,0),COLUMN(G$1),1)</f>
        <v/>
      </c>
      <c r="S84" s="174" t="str">
        <f ca="1">IF(F84="","",V84+1)</f>
        <v/>
      </c>
      <c r="T84" s="174"/>
      <c r="U84" s="174"/>
      <c r="V84" s="174" t="str">
        <f ca="1">IF(F84="","",ext!$B$10)</f>
        <v/>
      </c>
      <c r="W84" s="174"/>
      <c r="X84" s="174" t="str">
        <f ca="1">IF(F84="","",OFFSET(ext!$L$8,(ROW($A43)-1)/6,0))</f>
        <v/>
      </c>
      <c r="Y84" s="174"/>
      <c r="Z84" s="165" t="str">
        <f ca="1">MID(TEXT(OFFSET(ext!$O$8,(ROW($A43)-1)/6,0),"????????"),COLUMN(A$1),1)</f>
        <v xml:space="preserve"> </v>
      </c>
      <c r="AA84" s="163" t="str">
        <f ca="1">MID(TEXT(OFFSET(ext!$O$8,(ROW($A43)-1)/6,0),"????????"),COLUMN(B$1),1)</f>
        <v xml:space="preserve"> </v>
      </c>
      <c r="AB84" s="163" t="str">
        <f ca="1">MID(TEXT(OFFSET(ext!$O$8,(ROW($A43)-1)/6,0),"????????"),COLUMN(C$1),1)</f>
        <v xml:space="preserve"> </v>
      </c>
      <c r="AC84" s="163" t="str">
        <f ca="1">MID(TEXT(OFFSET(ext!$O$8,(ROW($A43)-1)/6,0),"????????"),COLUMN(D$1),1)</f>
        <v xml:space="preserve"> </v>
      </c>
      <c r="AD84" s="163" t="str">
        <f ca="1">MID(TEXT(OFFSET(ext!$O$8,(ROW($A43)-1)/6,0),"????????"),COLUMN(E$1),1)</f>
        <v xml:space="preserve"> </v>
      </c>
      <c r="AE84" s="163" t="str">
        <f ca="1">MID(TEXT(OFFSET(ext!$O$8,(ROW($A43)-1)/6,0),"????????"),COLUMN(F$1),1)</f>
        <v xml:space="preserve"> </v>
      </c>
      <c r="AF84" s="163" t="str">
        <f ca="1">MID(TEXT(OFFSET(ext!$O$8,(ROW($A43)-1)/6,0),"????????"),COLUMN(G$1),1)</f>
        <v xml:space="preserve"> </v>
      </c>
      <c r="AG84" s="160" t="str">
        <f ca="1">IF(F84="","",MID(TEXT(OFFSET(ext!$O$8,(ROW($A43)-1)/6,0),"???????0"),COLUMN(H$1),1))</f>
        <v/>
      </c>
      <c r="AH84" s="165"/>
      <c r="AI84" s="163"/>
      <c r="AJ84" s="163"/>
      <c r="AK84" s="163"/>
      <c r="AL84" s="163"/>
      <c r="AM84" s="163"/>
      <c r="AN84" s="160" t="str">
        <f ca="1">IF(F84="","",0)</f>
        <v/>
      </c>
      <c r="AO84" s="165" t="str">
        <f ca="1">MID(TEXT(OFFSET(ext!$R$8,(ROW($A43)-1)/6,0),"???????"),COLUMN(A$1),1)</f>
        <v xml:space="preserve"> </v>
      </c>
      <c r="AP84" s="163" t="str">
        <f ca="1">MID(TEXT(OFFSET(ext!$R$8,(ROW($A43)-1)/6,0),"???????"),COLUMN(B$1),1)</f>
        <v xml:space="preserve"> </v>
      </c>
      <c r="AQ84" s="163" t="str">
        <f ca="1">MID(TEXT(OFFSET(ext!$R$8,(ROW($A43)-1)/6,0),"???????"),COLUMN(C$1),1)</f>
        <v xml:space="preserve"> </v>
      </c>
      <c r="AR84" s="163" t="str">
        <f ca="1">MID(TEXT(OFFSET(ext!$R$8,(ROW($A43)-1)/6,0),"???????"),COLUMN(D$1),1)</f>
        <v xml:space="preserve"> </v>
      </c>
      <c r="AS84" s="163" t="str">
        <f ca="1">MID(TEXT(OFFSET(ext!$R$8,(ROW($A43)-1)/6,0),"???????"),COLUMN(E$1),1)</f>
        <v xml:space="preserve"> </v>
      </c>
      <c r="AT84" s="163" t="str">
        <f ca="1">MID(TEXT(OFFSET(ext!$R$8,(ROW($A43)-1)/6,0),"???????"),COLUMN(F$1),1)</f>
        <v xml:space="preserve"> </v>
      </c>
      <c r="AU84" s="160" t="str">
        <f ca="1">IF(F84="","",MID(TEXT(OFFSET(ext!$R$8,(ROW($A43)-1)/6,0),"??????0"),COLUMN(G$1),1))</f>
        <v/>
      </c>
      <c r="AV84" s="165" t="str">
        <f ca="1">MID(TEXT(OFFSET(ext!$U$8,(ROW($A43)-1)/6,0),"??????"),COLUMN(A$1),1)</f>
        <v xml:space="preserve"> </v>
      </c>
      <c r="AW84" s="163" t="str">
        <f ca="1">MID(TEXT(OFFSET(ext!$U$8,(ROW($A43)-1)/6,0),"??????"),COLUMN(B$1),1)</f>
        <v xml:space="preserve"> </v>
      </c>
      <c r="AX84" s="163" t="str">
        <f ca="1">MID(TEXT(OFFSET(ext!$U$8,(ROW($A43)-1)/6,0),"??????"),COLUMN(C$1),1)</f>
        <v xml:space="preserve"> </v>
      </c>
      <c r="AY84" s="163" t="str">
        <f ca="1">MID(TEXT(OFFSET(ext!$U$8,(ROW($A43)-1)/6,0),"??????"),COLUMN(D$1),1)</f>
        <v xml:space="preserve"> </v>
      </c>
      <c r="AZ84" s="163" t="str">
        <f ca="1">MID(TEXT(OFFSET(ext!$U$8,(ROW($A43)-1)/6,0),"??????"),COLUMN(E$1),1)</f>
        <v xml:space="preserve"> </v>
      </c>
      <c r="BA84" s="160" t="str">
        <f ca="1">IF(F84="","",MID(TEXT(OFFSET(ext!$U$8,(ROW($A43)-1)/6,0),"?????0"),COLUMN(F$1),1))</f>
        <v/>
      </c>
    </row>
    <row r="85" spans="4:53" s="20" customFormat="1" ht="13.15" customHeight="1" x14ac:dyDescent="0.15">
      <c r="D85" s="174"/>
      <c r="E85" s="174"/>
      <c r="F85" s="174"/>
      <c r="G85" s="174"/>
      <c r="H85" s="174"/>
      <c r="I85" s="174"/>
      <c r="J85" s="174"/>
      <c r="K85" s="174"/>
      <c r="L85" s="183"/>
      <c r="M85" s="185"/>
      <c r="N85" s="185"/>
      <c r="O85" s="185"/>
      <c r="P85" s="185"/>
      <c r="Q85" s="185"/>
      <c r="R85" s="169"/>
      <c r="S85" s="198"/>
      <c r="T85" s="198"/>
      <c r="U85" s="198"/>
      <c r="V85" s="198"/>
      <c r="W85" s="198"/>
      <c r="X85" s="198"/>
      <c r="Y85" s="198"/>
      <c r="Z85" s="168"/>
      <c r="AA85" s="166"/>
      <c r="AB85" s="166"/>
      <c r="AC85" s="166"/>
      <c r="AD85" s="166"/>
      <c r="AE85" s="166"/>
      <c r="AF85" s="166"/>
      <c r="AG85" s="167"/>
      <c r="AH85" s="168"/>
      <c r="AI85" s="166"/>
      <c r="AJ85" s="166"/>
      <c r="AK85" s="166"/>
      <c r="AL85" s="166"/>
      <c r="AM85" s="166"/>
      <c r="AN85" s="167"/>
      <c r="AO85" s="168"/>
      <c r="AP85" s="166"/>
      <c r="AQ85" s="166"/>
      <c r="AR85" s="166"/>
      <c r="AS85" s="166"/>
      <c r="AT85" s="166"/>
      <c r="AU85" s="167"/>
      <c r="AV85" s="168"/>
      <c r="AW85" s="166"/>
      <c r="AX85" s="166"/>
      <c r="AY85" s="166"/>
      <c r="AZ85" s="166"/>
      <c r="BA85" s="167"/>
    </row>
    <row r="86" spans="4:53" s="20" customFormat="1" ht="13.15" customHeight="1" x14ac:dyDescent="0.15">
      <c r="D86" s="174"/>
      <c r="E86" s="174"/>
      <c r="F86" s="187"/>
      <c r="G86" s="187"/>
      <c r="H86" s="187"/>
      <c r="I86" s="187"/>
      <c r="J86" s="174"/>
      <c r="K86" s="174"/>
      <c r="L86" s="183"/>
      <c r="M86" s="185"/>
      <c r="N86" s="185"/>
      <c r="O86" s="185"/>
      <c r="P86" s="185"/>
      <c r="Q86" s="185"/>
      <c r="R86" s="169"/>
      <c r="S86" s="190" t="str">
        <f ca="1">IF(F84="","",V86+1)</f>
        <v/>
      </c>
      <c r="T86" s="191"/>
      <c r="U86" s="192"/>
      <c r="V86" s="196" t="str">
        <f ca="1">IF(F84="","",ext!$B$11)</f>
        <v/>
      </c>
      <c r="W86" s="196"/>
      <c r="X86" s="196" t="str">
        <f ca="1">IF(F84="","",OFFSET(ext!$M$8,(ROW($A43)-1)/6,0))</f>
        <v/>
      </c>
      <c r="Y86" s="196"/>
      <c r="Z86" s="175" t="str">
        <f ca="1">MID(TEXT(OFFSET(ext!$P$8,(ROW($A43)-1)/6,0),"????????"),COLUMN(A$1),1)</f>
        <v xml:space="preserve"> </v>
      </c>
      <c r="AA86" s="177" t="str">
        <f ca="1">MID(TEXT(OFFSET(ext!$P$8,(ROW($A43)-1)/6,0),"????????"),COLUMN(B$1),1)</f>
        <v xml:space="preserve"> </v>
      </c>
      <c r="AB86" s="177" t="str">
        <f ca="1">MID(TEXT(OFFSET(ext!$P$8,(ROW($A43)-1)/6,0),"????????"),COLUMN(C$1),1)</f>
        <v xml:space="preserve"> </v>
      </c>
      <c r="AC86" s="177" t="str">
        <f ca="1">MID(TEXT(OFFSET(ext!$P$8,(ROW($A43)-1)/6,0),"????????"),COLUMN(D$1),1)</f>
        <v xml:space="preserve"> </v>
      </c>
      <c r="AD86" s="177" t="str">
        <f ca="1">MID(TEXT(OFFSET(ext!$P$8,(ROW($A43)-1)/6,0),"????????"),COLUMN(E$1),1)</f>
        <v xml:space="preserve"> </v>
      </c>
      <c r="AE86" s="177" t="str">
        <f ca="1">MID(TEXT(OFFSET(ext!$P$8,(ROW($A43)-1)/6,0),"????????"),COLUMN(F$1),1)</f>
        <v xml:space="preserve"> </v>
      </c>
      <c r="AF86" s="177" t="str">
        <f ca="1">MID(TEXT(OFFSET(ext!$P$8,(ROW($A43)-1)/6,0),"????????"),COLUMN(G$1),1)</f>
        <v xml:space="preserve"> </v>
      </c>
      <c r="AG86" s="179" t="str">
        <f ca="1">IF(F84="","",MID(TEXT(OFFSET(ext!$P$8,(ROW($A43)-1)/6,0),"???????0"),COLUMN(H$1),1))</f>
        <v/>
      </c>
      <c r="AH86" s="175"/>
      <c r="AI86" s="177"/>
      <c r="AJ86" s="177"/>
      <c r="AK86" s="177"/>
      <c r="AL86" s="177"/>
      <c r="AM86" s="177"/>
      <c r="AN86" s="179" t="str">
        <f ca="1">IF(F84="","",0)</f>
        <v/>
      </c>
      <c r="AO86" s="175" t="str">
        <f ca="1">MID(TEXT(OFFSET(ext!$S$8,(ROW($A43)-1)/6,0),"???????"),COLUMN(A$1),1)</f>
        <v xml:space="preserve"> </v>
      </c>
      <c r="AP86" s="177" t="str">
        <f ca="1">MID(TEXT(OFFSET(ext!$S$8,(ROW($A43)-1)/6,0),"???????"),COLUMN(B$1),1)</f>
        <v xml:space="preserve"> </v>
      </c>
      <c r="AQ86" s="177" t="str">
        <f ca="1">MID(TEXT(OFFSET(ext!$S$8,(ROW($A43)-1)/6,0),"???????"),COLUMN(C$1),1)</f>
        <v xml:space="preserve"> </v>
      </c>
      <c r="AR86" s="177" t="str">
        <f ca="1">MID(TEXT(OFFSET(ext!$S$8,(ROW($A43)-1)/6,0),"???????"),COLUMN(D$1),1)</f>
        <v xml:space="preserve"> </v>
      </c>
      <c r="AS86" s="177" t="str">
        <f ca="1">MID(TEXT(OFFSET(ext!$S$8,(ROW($A43)-1)/6,0),"???????"),COLUMN(E$1),1)</f>
        <v xml:space="preserve"> </v>
      </c>
      <c r="AT86" s="177" t="str">
        <f ca="1">MID(TEXT(OFFSET(ext!$S$8,(ROW($A43)-1)/6,0),"???????"),COLUMN(F$1),1)</f>
        <v xml:space="preserve"> </v>
      </c>
      <c r="AU86" s="179" t="str">
        <f ca="1">IF(F84="","",MID(TEXT(OFFSET(ext!$S$8,(ROW($A43)-1)/6,0),"??????0"),COLUMN(G$1),1))</f>
        <v/>
      </c>
      <c r="AV86" s="175" t="str">
        <f ca="1">MID(TEXT(OFFSET(ext!$V$8,(ROW($A43)-1)/6,0),"??????"),COLUMN(A$1),1)</f>
        <v xml:space="preserve"> </v>
      </c>
      <c r="AW86" s="177" t="str">
        <f ca="1">MID(TEXT(OFFSET(ext!$V$8,(ROW($A43)-1)/6,0),"??????"),COLUMN(B$1),1)</f>
        <v xml:space="preserve"> </v>
      </c>
      <c r="AX86" s="177" t="str">
        <f ca="1">MID(TEXT(OFFSET(ext!$V$8,(ROW($A43)-1)/6,0),"??????"),COLUMN(C$1),1)</f>
        <v xml:space="preserve"> </v>
      </c>
      <c r="AY86" s="177" t="str">
        <f ca="1">MID(TEXT(OFFSET(ext!$V$8,(ROW($A43)-1)/6,0),"??????"),COLUMN(D$1),1)</f>
        <v xml:space="preserve"> </v>
      </c>
      <c r="AZ86" s="177" t="str">
        <f ca="1">MID(TEXT(OFFSET(ext!$V$8,(ROW($A43)-1)/6,0),"??????"),COLUMN(E$1),1)</f>
        <v xml:space="preserve"> </v>
      </c>
      <c r="BA86" s="179" t="str">
        <f ca="1">IF(F84="","",MID(TEXT(OFFSET(ext!$V$8,(ROW($A43)-1)/6,0),"?????0"),COLUMN(F$1),1))</f>
        <v/>
      </c>
    </row>
    <row r="87" spans="4:53" s="20" customFormat="1" ht="13.15" customHeight="1" x14ac:dyDescent="0.15">
      <c r="D87" s="174"/>
      <c r="E87" s="174"/>
      <c r="F87" s="181" t="str">
        <f ca="1">IF(ISBLANK(OFFSET(ext!$J$8,(ROW(A43)-1)/6,0)),"",OFFSET(ext!$J$8,(ROW(A43)-1)/6,0))</f>
        <v/>
      </c>
      <c r="G87" s="181"/>
      <c r="H87" s="181"/>
      <c r="I87" s="181"/>
      <c r="J87" s="174"/>
      <c r="K87" s="174"/>
      <c r="L87" s="183" t="str">
        <f ca="1">MID(OFFSET(ext!$I$8,(ROW($A43)-1)/6,0),COLUMN(H$1),1)</f>
        <v/>
      </c>
      <c r="M87" s="185" t="str">
        <f ca="1">MID(OFFSET(ext!$I$8,(ROW($A43)-1)/6,0),COLUMN(I$1),1)</f>
        <v/>
      </c>
      <c r="N87" s="185" t="str">
        <f ca="1">MID(OFFSET(ext!$I$8,(ROW($A43)-1)/6,0),COLUMN(J$1),1)</f>
        <v/>
      </c>
      <c r="O87" s="185" t="str">
        <f ca="1">MID(OFFSET(ext!$I$8,(ROW($A43)-1)/6,0),COLUMN(K$1),1)</f>
        <v/>
      </c>
      <c r="P87" s="185" t="str">
        <f ca="1">MID(OFFSET(ext!$I$8,(ROW($A43)-1)/6,0),COLUMN(L$1),1)</f>
        <v/>
      </c>
      <c r="Q87" s="185" t="str">
        <f ca="1">MID(OFFSET(ext!$I$8,(ROW($A43)-1)/6,0),COLUMN(M$1),1)</f>
        <v/>
      </c>
      <c r="R87" s="169" t="str">
        <f ca="1">MID(OFFSET(ext!$I$8,(ROW($A43)-1)/6,0),COLUMN(N$1),1)</f>
        <v/>
      </c>
      <c r="S87" s="193"/>
      <c r="T87" s="194"/>
      <c r="U87" s="195"/>
      <c r="V87" s="187"/>
      <c r="W87" s="187"/>
      <c r="X87" s="187"/>
      <c r="Y87" s="187"/>
      <c r="Z87" s="176"/>
      <c r="AA87" s="178"/>
      <c r="AB87" s="178"/>
      <c r="AC87" s="178"/>
      <c r="AD87" s="178"/>
      <c r="AE87" s="178"/>
      <c r="AF87" s="178"/>
      <c r="AG87" s="180"/>
      <c r="AH87" s="176"/>
      <c r="AI87" s="178"/>
      <c r="AJ87" s="178"/>
      <c r="AK87" s="178"/>
      <c r="AL87" s="178"/>
      <c r="AM87" s="178"/>
      <c r="AN87" s="180"/>
      <c r="AO87" s="176"/>
      <c r="AP87" s="178"/>
      <c r="AQ87" s="178"/>
      <c r="AR87" s="178"/>
      <c r="AS87" s="178"/>
      <c r="AT87" s="178"/>
      <c r="AU87" s="180"/>
      <c r="AV87" s="176"/>
      <c r="AW87" s="178"/>
      <c r="AX87" s="178"/>
      <c r="AY87" s="178"/>
      <c r="AZ87" s="178"/>
      <c r="BA87" s="180"/>
    </row>
    <row r="88" spans="4:53" s="20" customFormat="1" ht="13.15" customHeight="1" x14ac:dyDescent="0.15">
      <c r="D88" s="174"/>
      <c r="E88" s="174"/>
      <c r="F88" s="182"/>
      <c r="G88" s="182"/>
      <c r="H88" s="182"/>
      <c r="I88" s="182"/>
      <c r="J88" s="174"/>
      <c r="K88" s="174"/>
      <c r="L88" s="183"/>
      <c r="M88" s="185"/>
      <c r="N88" s="185"/>
      <c r="O88" s="185"/>
      <c r="P88" s="185"/>
      <c r="Q88" s="185"/>
      <c r="R88" s="169"/>
      <c r="S88" s="171" t="str">
        <f ca="1">IF(F84="","",V88+1)</f>
        <v/>
      </c>
      <c r="T88" s="161"/>
      <c r="U88" s="172"/>
      <c r="V88" s="173" t="str">
        <f ca="1">IF(F84="","",ext!$B$12)</f>
        <v/>
      </c>
      <c r="W88" s="173"/>
      <c r="X88" s="173" t="str">
        <f ca="1">IF(F84="","",OFFSET(ext!$N$8,(ROW($A43)-1)/6,0))</f>
        <v/>
      </c>
      <c r="Y88" s="173"/>
      <c r="Z88" s="164" t="str">
        <f ca="1">MID(TEXT(OFFSET(ext!$Q$8,(ROW($A43)-1)/6,0),"????????"),COLUMN(A$1),1)</f>
        <v xml:space="preserve"> </v>
      </c>
      <c r="AA88" s="162" t="str">
        <f ca="1">MID(TEXT(OFFSET(ext!$Q$8,(ROW($A43)-1)/6,0),"????????"),COLUMN(B$1),1)</f>
        <v xml:space="preserve"> </v>
      </c>
      <c r="AB88" s="162" t="str">
        <f ca="1">MID(TEXT(OFFSET(ext!$Q$8,(ROW($A43)-1)/6,0),"????????"),COLUMN(C$1),1)</f>
        <v xml:space="preserve"> </v>
      </c>
      <c r="AC88" s="162" t="str">
        <f ca="1">MID(TEXT(OFFSET(ext!$Q$8,(ROW($A43)-1)/6,0),"????????"),COLUMN(D$1),1)</f>
        <v xml:space="preserve"> </v>
      </c>
      <c r="AD88" s="162" t="str">
        <f ca="1">MID(TEXT(OFFSET(ext!$Q$8,(ROW($A43)-1)/6,0),"????????"),COLUMN(E$1),1)</f>
        <v xml:space="preserve"> </v>
      </c>
      <c r="AE88" s="162" t="str">
        <f ca="1">MID(TEXT(OFFSET(ext!$Q$8,(ROW($A43)-1)/6,0),"????????"),COLUMN(F$1),1)</f>
        <v xml:space="preserve"> </v>
      </c>
      <c r="AF88" s="162" t="str">
        <f ca="1">MID(TEXT(OFFSET(ext!$Q$8,(ROW($A43)-1)/6,0),"????????"),COLUMN(G$1),1)</f>
        <v xml:space="preserve"> </v>
      </c>
      <c r="AG88" s="159" t="str">
        <f ca="1">IF(F84="","",MID(TEXT(OFFSET(ext!$Q$8,(ROW($A43)-1)/6,0),"???????0"),COLUMN(H$1),1))</f>
        <v/>
      </c>
      <c r="AH88" s="164"/>
      <c r="AI88" s="162"/>
      <c r="AJ88" s="162"/>
      <c r="AK88" s="162"/>
      <c r="AL88" s="162"/>
      <c r="AM88" s="162"/>
      <c r="AN88" s="159" t="str">
        <f ca="1">IF(F84="","",0)</f>
        <v/>
      </c>
      <c r="AO88" s="164" t="str">
        <f ca="1">MID(TEXT(OFFSET(ext!$T$8,(ROW($A43)-1)/6,0),"???????"),COLUMN(A$1),1)</f>
        <v xml:space="preserve"> </v>
      </c>
      <c r="AP88" s="162" t="str">
        <f ca="1">MID(TEXT(OFFSET(ext!$T$8,(ROW($A43)-1)/6,0),"???????"),COLUMN(B$1),1)</f>
        <v xml:space="preserve"> </v>
      </c>
      <c r="AQ88" s="162" t="str">
        <f ca="1">MID(TEXT(OFFSET(ext!$T$8,(ROW($A43)-1)/6,0),"???????"),COLUMN(C$1),1)</f>
        <v xml:space="preserve"> </v>
      </c>
      <c r="AR88" s="162" t="str">
        <f ca="1">MID(TEXT(OFFSET(ext!$T$8,(ROW($A43)-1)/6,0),"???????"),COLUMN(D$1),1)</f>
        <v xml:space="preserve"> </v>
      </c>
      <c r="AS88" s="162" t="str">
        <f ca="1">MID(TEXT(OFFSET(ext!$T$8,(ROW($A43)-1)/6,0),"???????"),COLUMN(E$1),1)</f>
        <v xml:space="preserve"> </v>
      </c>
      <c r="AT88" s="162" t="str">
        <f ca="1">MID(TEXT(OFFSET(ext!$T$8,(ROW($A43)-1)/6,0),"???????"),COLUMN(F$1),1)</f>
        <v xml:space="preserve"> </v>
      </c>
      <c r="AU88" s="159" t="str">
        <f ca="1">IF(F84="","",MID(TEXT(OFFSET(ext!$T$8,(ROW($A43)-1)/6,0),"??????0"),COLUMN(G$1),1))</f>
        <v/>
      </c>
      <c r="AV88" s="164" t="str">
        <f ca="1">MID(TEXT(OFFSET(ext!$W$8,(ROW($A43)-1)/6,0),"??????"),COLUMN(A$1),1)</f>
        <v xml:space="preserve"> </v>
      </c>
      <c r="AW88" s="162" t="str">
        <f ca="1">MID(TEXT(OFFSET(ext!$W$8,(ROW($A43)-1)/6,0),"??????"),COLUMN(B$1),1)</f>
        <v xml:space="preserve"> </v>
      </c>
      <c r="AX88" s="162" t="str">
        <f ca="1">MID(TEXT(OFFSET(ext!$W$8,(ROW($A43)-1)/6,0),"??????"),COLUMN(C$1),1)</f>
        <v xml:space="preserve"> </v>
      </c>
      <c r="AY88" s="162" t="str">
        <f ca="1">MID(TEXT(OFFSET(ext!$W$8,(ROW($A43)-1)/6,0),"??????"),COLUMN(D$1),1)</f>
        <v xml:space="preserve"> </v>
      </c>
      <c r="AZ88" s="162" t="str">
        <f ca="1">MID(TEXT(OFFSET(ext!$W$8,(ROW($A43)-1)/6,0),"??????"),COLUMN(E$1),1)</f>
        <v xml:space="preserve"> </v>
      </c>
      <c r="BA88" s="159" t="str">
        <f ca="1">IF(F84="","",MID(TEXT(OFFSET(ext!$W$8,(ROW($A43)-1)/6,0),"?????0"),COLUMN(F$1),1))</f>
        <v/>
      </c>
    </row>
    <row r="89" spans="4:53" s="20" customFormat="1" ht="13.15" customHeight="1" x14ac:dyDescent="0.15">
      <c r="D89" s="174"/>
      <c r="E89" s="174"/>
      <c r="F89" s="182"/>
      <c r="G89" s="182"/>
      <c r="H89" s="182"/>
      <c r="I89" s="182"/>
      <c r="J89" s="174"/>
      <c r="K89" s="174"/>
      <c r="L89" s="184"/>
      <c r="M89" s="186"/>
      <c r="N89" s="186"/>
      <c r="O89" s="186"/>
      <c r="P89" s="186"/>
      <c r="Q89" s="186"/>
      <c r="R89" s="170"/>
      <c r="S89" s="164"/>
      <c r="T89" s="162"/>
      <c r="U89" s="159"/>
      <c r="V89" s="174"/>
      <c r="W89" s="174"/>
      <c r="X89" s="174"/>
      <c r="Y89" s="174"/>
      <c r="Z89" s="165"/>
      <c r="AA89" s="163"/>
      <c r="AB89" s="163"/>
      <c r="AC89" s="163"/>
      <c r="AD89" s="163"/>
      <c r="AE89" s="163"/>
      <c r="AF89" s="163"/>
      <c r="AG89" s="160"/>
      <c r="AH89" s="165"/>
      <c r="AI89" s="163"/>
      <c r="AJ89" s="163"/>
      <c r="AK89" s="163"/>
      <c r="AL89" s="163"/>
      <c r="AM89" s="163"/>
      <c r="AN89" s="160"/>
      <c r="AO89" s="165"/>
      <c r="AP89" s="163"/>
      <c r="AQ89" s="163"/>
      <c r="AR89" s="163"/>
      <c r="AS89" s="163"/>
      <c r="AT89" s="163"/>
      <c r="AU89" s="160"/>
      <c r="AV89" s="165"/>
      <c r="AW89" s="163"/>
      <c r="AX89" s="163"/>
      <c r="AY89" s="163"/>
      <c r="AZ89" s="163"/>
      <c r="BA89" s="160"/>
    </row>
    <row r="90" spans="4:53" s="20" customFormat="1" ht="13.15" customHeight="1" x14ac:dyDescent="0.15">
      <c r="D90" s="174" t="str">
        <f ca="1">IF(F90="","",INT(ROW(A49)/6)+1)</f>
        <v/>
      </c>
      <c r="E90" s="174"/>
      <c r="F90" s="174" t="str">
        <f ca="1">IF(ISBLANK(OFFSET(ext!$H$8,(ROW(A49)-1)/6,0)),"",OFFSET(ext!$H$8,(ROW(A49)-1)/6,0))</f>
        <v/>
      </c>
      <c r="G90" s="174"/>
      <c r="H90" s="174"/>
      <c r="I90" s="174"/>
      <c r="J90" s="174" t="str">
        <f ca="1">IF(F90="","","X")</f>
        <v/>
      </c>
      <c r="K90" s="174"/>
      <c r="L90" s="188" t="str">
        <f ca="1">MID(OFFSET(ext!$I$8,(ROW($A49)-1)/6,0),COLUMN(A$1),1)</f>
        <v/>
      </c>
      <c r="M90" s="189" t="str">
        <f ca="1">MID(OFFSET(ext!$I$8,(ROW($A49)-1)/6,0),COLUMN(B$1),1)</f>
        <v/>
      </c>
      <c r="N90" s="189" t="str">
        <f ca="1">MID(OFFSET(ext!$I$8,(ROW($A49)-1)/6,0),COLUMN(C$1),1)</f>
        <v/>
      </c>
      <c r="O90" s="189" t="str">
        <f ca="1">MID(OFFSET(ext!$I$8,(ROW($A49)-1)/6,0),COLUMN(D$1),1)</f>
        <v/>
      </c>
      <c r="P90" s="189" t="str">
        <f ca="1">MID(OFFSET(ext!$I$8,(ROW($A49)-1)/6,0),COLUMN(E$1),1)</f>
        <v/>
      </c>
      <c r="Q90" s="189" t="str">
        <f ca="1">MID(OFFSET(ext!$I$8,(ROW($A49)-1)/6,0),COLUMN(F$1),1)</f>
        <v/>
      </c>
      <c r="R90" s="197" t="str">
        <f ca="1">MID(OFFSET(ext!$I$8,(ROW($A49)-1)/6,0),COLUMN(G$1),1)</f>
        <v/>
      </c>
      <c r="S90" s="174" t="str">
        <f ca="1">IF(F90="","",V90+1)</f>
        <v/>
      </c>
      <c r="T90" s="174"/>
      <c r="U90" s="174"/>
      <c r="V90" s="174" t="str">
        <f ca="1">IF(F90="","",ext!$B$10)</f>
        <v/>
      </c>
      <c r="W90" s="174"/>
      <c r="X90" s="174" t="str">
        <f ca="1">IF(F90="","",OFFSET(ext!$L$8,(ROW($A49)-1)/6,0))</f>
        <v/>
      </c>
      <c r="Y90" s="174"/>
      <c r="Z90" s="165" t="str">
        <f ca="1">MID(TEXT(OFFSET(ext!$O$8,(ROW($A49)-1)/6,0),"????????"),COLUMN(A$1),1)</f>
        <v xml:space="preserve"> </v>
      </c>
      <c r="AA90" s="163" t="str">
        <f ca="1">MID(TEXT(OFFSET(ext!$O$8,(ROW($A49)-1)/6,0),"????????"),COLUMN(B$1),1)</f>
        <v xml:space="preserve"> </v>
      </c>
      <c r="AB90" s="163" t="str">
        <f ca="1">MID(TEXT(OFFSET(ext!$O$8,(ROW($A49)-1)/6,0),"????????"),COLUMN(C$1),1)</f>
        <v xml:space="preserve"> </v>
      </c>
      <c r="AC90" s="163" t="str">
        <f ca="1">MID(TEXT(OFFSET(ext!$O$8,(ROW($A49)-1)/6,0),"????????"),COLUMN(D$1),1)</f>
        <v xml:space="preserve"> </v>
      </c>
      <c r="AD90" s="163" t="str">
        <f ca="1">MID(TEXT(OFFSET(ext!$O$8,(ROW($A49)-1)/6,0),"????????"),COLUMN(E$1),1)</f>
        <v xml:space="preserve"> </v>
      </c>
      <c r="AE90" s="163" t="str">
        <f ca="1">MID(TEXT(OFFSET(ext!$O$8,(ROW($A49)-1)/6,0),"????????"),COLUMN(F$1),1)</f>
        <v xml:space="preserve"> </v>
      </c>
      <c r="AF90" s="163" t="str">
        <f ca="1">MID(TEXT(OFFSET(ext!$O$8,(ROW($A49)-1)/6,0),"????????"),COLUMN(G$1),1)</f>
        <v xml:space="preserve"> </v>
      </c>
      <c r="AG90" s="160" t="str">
        <f ca="1">IF(F90="","",MID(TEXT(OFFSET(ext!$O$8,(ROW($A49)-1)/6,0),"???????0"),COLUMN(H$1),1))</f>
        <v/>
      </c>
      <c r="AH90" s="165"/>
      <c r="AI90" s="163"/>
      <c r="AJ90" s="163"/>
      <c r="AK90" s="163"/>
      <c r="AL90" s="163"/>
      <c r="AM90" s="163"/>
      <c r="AN90" s="160" t="str">
        <f ca="1">IF(F90="","",0)</f>
        <v/>
      </c>
      <c r="AO90" s="165" t="str">
        <f ca="1">MID(TEXT(OFFSET(ext!$R$8,(ROW($A49)-1)/6,0),"???????"),COLUMN(A$1),1)</f>
        <v xml:space="preserve"> </v>
      </c>
      <c r="AP90" s="163" t="str">
        <f ca="1">MID(TEXT(OFFSET(ext!$R$8,(ROW($A49)-1)/6,0),"???????"),COLUMN(B$1),1)</f>
        <v xml:space="preserve"> </v>
      </c>
      <c r="AQ90" s="163" t="str">
        <f ca="1">MID(TEXT(OFFSET(ext!$R$8,(ROW($A49)-1)/6,0),"???????"),COLUMN(C$1),1)</f>
        <v xml:space="preserve"> </v>
      </c>
      <c r="AR90" s="163" t="str">
        <f ca="1">MID(TEXT(OFFSET(ext!$R$8,(ROW($A49)-1)/6,0),"???????"),COLUMN(D$1),1)</f>
        <v xml:space="preserve"> </v>
      </c>
      <c r="AS90" s="163" t="str">
        <f ca="1">MID(TEXT(OFFSET(ext!$R$8,(ROW($A49)-1)/6,0),"???????"),COLUMN(E$1),1)</f>
        <v xml:space="preserve"> </v>
      </c>
      <c r="AT90" s="163" t="str">
        <f ca="1">MID(TEXT(OFFSET(ext!$R$8,(ROW($A49)-1)/6,0),"???????"),COLUMN(F$1),1)</f>
        <v xml:space="preserve"> </v>
      </c>
      <c r="AU90" s="160" t="str">
        <f ca="1">IF(F90="","",MID(TEXT(OFFSET(ext!$R$8,(ROW($A49)-1)/6,0),"??????0"),COLUMN(G$1),1))</f>
        <v/>
      </c>
      <c r="AV90" s="165" t="str">
        <f ca="1">MID(TEXT(OFFSET(ext!$U$8,(ROW($A49)-1)/6,0),"??????"),COLUMN(A$1),1)</f>
        <v xml:space="preserve"> </v>
      </c>
      <c r="AW90" s="163" t="str">
        <f ca="1">MID(TEXT(OFFSET(ext!$U$8,(ROW($A49)-1)/6,0),"??????"),COLUMN(B$1),1)</f>
        <v xml:space="preserve"> </v>
      </c>
      <c r="AX90" s="163" t="str">
        <f ca="1">MID(TEXT(OFFSET(ext!$U$8,(ROW($A49)-1)/6,0),"??????"),COLUMN(C$1),1)</f>
        <v xml:space="preserve"> </v>
      </c>
      <c r="AY90" s="163" t="str">
        <f ca="1">MID(TEXT(OFFSET(ext!$U$8,(ROW($A49)-1)/6,0),"??????"),COLUMN(D$1),1)</f>
        <v xml:space="preserve"> </v>
      </c>
      <c r="AZ90" s="163" t="str">
        <f ca="1">MID(TEXT(OFFSET(ext!$U$8,(ROW($A49)-1)/6,0),"??????"),COLUMN(E$1),1)</f>
        <v xml:space="preserve"> </v>
      </c>
      <c r="BA90" s="160" t="str">
        <f ca="1">IF(F90="","",MID(TEXT(OFFSET(ext!$U$8,(ROW($A49)-1)/6,0),"?????0"),COLUMN(F$1),1))</f>
        <v/>
      </c>
    </row>
    <row r="91" spans="4:53" s="20" customFormat="1" ht="13.15" customHeight="1" x14ac:dyDescent="0.15">
      <c r="D91" s="174"/>
      <c r="E91" s="174"/>
      <c r="F91" s="174"/>
      <c r="G91" s="174"/>
      <c r="H91" s="174"/>
      <c r="I91" s="174"/>
      <c r="J91" s="174"/>
      <c r="K91" s="174"/>
      <c r="L91" s="183"/>
      <c r="M91" s="185"/>
      <c r="N91" s="185"/>
      <c r="O91" s="185"/>
      <c r="P91" s="185"/>
      <c r="Q91" s="185"/>
      <c r="R91" s="169"/>
      <c r="S91" s="198"/>
      <c r="T91" s="198"/>
      <c r="U91" s="198"/>
      <c r="V91" s="198"/>
      <c r="W91" s="198"/>
      <c r="X91" s="198"/>
      <c r="Y91" s="198"/>
      <c r="Z91" s="168"/>
      <c r="AA91" s="166"/>
      <c r="AB91" s="166"/>
      <c r="AC91" s="166"/>
      <c r="AD91" s="166"/>
      <c r="AE91" s="166"/>
      <c r="AF91" s="166"/>
      <c r="AG91" s="167"/>
      <c r="AH91" s="168"/>
      <c r="AI91" s="166"/>
      <c r="AJ91" s="166"/>
      <c r="AK91" s="166"/>
      <c r="AL91" s="166"/>
      <c r="AM91" s="166"/>
      <c r="AN91" s="167"/>
      <c r="AO91" s="168"/>
      <c r="AP91" s="166"/>
      <c r="AQ91" s="166"/>
      <c r="AR91" s="166"/>
      <c r="AS91" s="166"/>
      <c r="AT91" s="166"/>
      <c r="AU91" s="167"/>
      <c r="AV91" s="168"/>
      <c r="AW91" s="166"/>
      <c r="AX91" s="166"/>
      <c r="AY91" s="166"/>
      <c r="AZ91" s="166"/>
      <c r="BA91" s="167"/>
    </row>
    <row r="92" spans="4:53" s="20" customFormat="1" ht="13.15" customHeight="1" x14ac:dyDescent="0.15">
      <c r="D92" s="174"/>
      <c r="E92" s="174"/>
      <c r="F92" s="187"/>
      <c r="G92" s="187"/>
      <c r="H92" s="187"/>
      <c r="I92" s="187"/>
      <c r="J92" s="174"/>
      <c r="K92" s="174"/>
      <c r="L92" s="183"/>
      <c r="M92" s="185"/>
      <c r="N92" s="185"/>
      <c r="O92" s="185"/>
      <c r="P92" s="185"/>
      <c r="Q92" s="185"/>
      <c r="R92" s="169"/>
      <c r="S92" s="190" t="str">
        <f ca="1">IF(F90="","",V92+1)</f>
        <v/>
      </c>
      <c r="T92" s="191"/>
      <c r="U92" s="192"/>
      <c r="V92" s="196" t="str">
        <f ca="1">IF(F90="","",ext!$B$11)</f>
        <v/>
      </c>
      <c r="W92" s="196"/>
      <c r="X92" s="196" t="str">
        <f ca="1">IF(F90="","",OFFSET(ext!$M$8,(ROW($A49)-1)/6,0))</f>
        <v/>
      </c>
      <c r="Y92" s="196"/>
      <c r="Z92" s="175" t="str">
        <f ca="1">MID(TEXT(OFFSET(ext!$P$8,(ROW($A49)-1)/6,0),"????????"),COLUMN(A$1),1)</f>
        <v xml:space="preserve"> </v>
      </c>
      <c r="AA92" s="177" t="str">
        <f ca="1">MID(TEXT(OFFSET(ext!$P$8,(ROW($A49)-1)/6,0),"????????"),COLUMN(B$1),1)</f>
        <v xml:space="preserve"> </v>
      </c>
      <c r="AB92" s="177" t="str">
        <f ca="1">MID(TEXT(OFFSET(ext!$P$8,(ROW($A49)-1)/6,0),"????????"),COLUMN(C$1),1)</f>
        <v xml:space="preserve"> </v>
      </c>
      <c r="AC92" s="177" t="str">
        <f ca="1">MID(TEXT(OFFSET(ext!$P$8,(ROW($A49)-1)/6,0),"????????"),COLUMN(D$1),1)</f>
        <v xml:space="preserve"> </v>
      </c>
      <c r="AD92" s="177" t="str">
        <f ca="1">MID(TEXT(OFFSET(ext!$P$8,(ROW($A49)-1)/6,0),"????????"),COLUMN(E$1),1)</f>
        <v xml:space="preserve"> </v>
      </c>
      <c r="AE92" s="177" t="str">
        <f ca="1">MID(TEXT(OFFSET(ext!$P$8,(ROW($A49)-1)/6,0),"????????"),COLUMN(F$1),1)</f>
        <v xml:space="preserve"> </v>
      </c>
      <c r="AF92" s="177" t="str">
        <f ca="1">MID(TEXT(OFFSET(ext!$P$8,(ROW($A49)-1)/6,0),"????????"),COLUMN(G$1),1)</f>
        <v xml:space="preserve"> </v>
      </c>
      <c r="AG92" s="179" t="str">
        <f ca="1">IF(F90="","",MID(TEXT(OFFSET(ext!$P$8,(ROW($A49)-1)/6,0),"???????0"),COLUMN(H$1),1))</f>
        <v/>
      </c>
      <c r="AH92" s="175"/>
      <c r="AI92" s="177"/>
      <c r="AJ92" s="177"/>
      <c r="AK92" s="177"/>
      <c r="AL92" s="177"/>
      <c r="AM92" s="177"/>
      <c r="AN92" s="179" t="str">
        <f ca="1">IF(F90="","",0)</f>
        <v/>
      </c>
      <c r="AO92" s="175" t="str">
        <f ca="1">MID(TEXT(OFFSET(ext!$S$8,(ROW($A49)-1)/6,0),"???????"),COLUMN(A$1),1)</f>
        <v xml:space="preserve"> </v>
      </c>
      <c r="AP92" s="177" t="str">
        <f ca="1">MID(TEXT(OFFSET(ext!$S$8,(ROW($A49)-1)/6,0),"???????"),COLUMN(B$1),1)</f>
        <v xml:space="preserve"> </v>
      </c>
      <c r="AQ92" s="177" t="str">
        <f ca="1">MID(TEXT(OFFSET(ext!$S$8,(ROW($A49)-1)/6,0),"???????"),COLUMN(C$1),1)</f>
        <v xml:space="preserve"> </v>
      </c>
      <c r="AR92" s="177" t="str">
        <f ca="1">MID(TEXT(OFFSET(ext!$S$8,(ROW($A49)-1)/6,0),"???????"),COLUMN(D$1),1)</f>
        <v xml:space="preserve"> </v>
      </c>
      <c r="AS92" s="177" t="str">
        <f ca="1">MID(TEXT(OFFSET(ext!$S$8,(ROW($A49)-1)/6,0),"???????"),COLUMN(E$1),1)</f>
        <v xml:space="preserve"> </v>
      </c>
      <c r="AT92" s="177" t="str">
        <f ca="1">MID(TEXT(OFFSET(ext!$S$8,(ROW($A49)-1)/6,0),"???????"),COLUMN(F$1),1)</f>
        <v xml:space="preserve"> </v>
      </c>
      <c r="AU92" s="179" t="str">
        <f ca="1">IF(F90="","",MID(TEXT(OFFSET(ext!$S$8,(ROW($A49)-1)/6,0),"??????0"),COLUMN(G$1),1))</f>
        <v/>
      </c>
      <c r="AV92" s="175" t="str">
        <f ca="1">MID(TEXT(OFFSET(ext!$V$8,(ROW($A49)-1)/6,0),"??????"),COLUMN(A$1),1)</f>
        <v xml:space="preserve"> </v>
      </c>
      <c r="AW92" s="177" t="str">
        <f ca="1">MID(TEXT(OFFSET(ext!$V$8,(ROW($A49)-1)/6,0),"??????"),COLUMN(B$1),1)</f>
        <v xml:space="preserve"> </v>
      </c>
      <c r="AX92" s="177" t="str">
        <f ca="1">MID(TEXT(OFFSET(ext!$V$8,(ROW($A49)-1)/6,0),"??????"),COLUMN(C$1),1)</f>
        <v xml:space="preserve"> </v>
      </c>
      <c r="AY92" s="177" t="str">
        <f ca="1">MID(TEXT(OFFSET(ext!$V$8,(ROW($A49)-1)/6,0),"??????"),COLUMN(D$1),1)</f>
        <v xml:space="preserve"> </v>
      </c>
      <c r="AZ92" s="177" t="str">
        <f ca="1">MID(TEXT(OFFSET(ext!$V$8,(ROW($A49)-1)/6,0),"??????"),COLUMN(E$1),1)</f>
        <v xml:space="preserve"> </v>
      </c>
      <c r="BA92" s="179" t="str">
        <f ca="1">IF(F90="","",MID(TEXT(OFFSET(ext!$V$8,(ROW($A49)-1)/6,0),"?????0"),COLUMN(F$1),1))</f>
        <v/>
      </c>
    </row>
    <row r="93" spans="4:53" s="20" customFormat="1" ht="13.15" customHeight="1" x14ac:dyDescent="0.15">
      <c r="D93" s="174"/>
      <c r="E93" s="174"/>
      <c r="F93" s="181" t="str">
        <f ca="1">IF(ISBLANK(OFFSET(ext!$J$8,(ROW(A49)-1)/6,0)),"",OFFSET(ext!$J$8,(ROW(A49)-1)/6,0))</f>
        <v/>
      </c>
      <c r="G93" s="181"/>
      <c r="H93" s="181"/>
      <c r="I93" s="181"/>
      <c r="J93" s="174"/>
      <c r="K93" s="174"/>
      <c r="L93" s="183" t="str">
        <f ca="1">MID(OFFSET(ext!$I$8,(ROW($A49)-1)/6,0),COLUMN(H$1),1)</f>
        <v/>
      </c>
      <c r="M93" s="185" t="str">
        <f ca="1">MID(OFFSET(ext!$I$8,(ROW($A49)-1)/6,0),COLUMN(I$1),1)</f>
        <v/>
      </c>
      <c r="N93" s="185" t="str">
        <f ca="1">MID(OFFSET(ext!$I$8,(ROW($A49)-1)/6,0),COLUMN(J$1),1)</f>
        <v/>
      </c>
      <c r="O93" s="185" t="str">
        <f ca="1">MID(OFFSET(ext!$I$8,(ROW($A49)-1)/6,0),COLUMN(K$1),1)</f>
        <v/>
      </c>
      <c r="P93" s="185" t="str">
        <f ca="1">MID(OFFSET(ext!$I$8,(ROW($A49)-1)/6,0),COLUMN(L$1),1)</f>
        <v/>
      </c>
      <c r="Q93" s="185" t="str">
        <f ca="1">MID(OFFSET(ext!$I$8,(ROW($A49)-1)/6,0),COLUMN(M$1),1)</f>
        <v/>
      </c>
      <c r="R93" s="169" t="str">
        <f ca="1">MID(OFFSET(ext!$I$8,(ROW($A49)-1)/6,0),COLUMN(N$1),1)</f>
        <v/>
      </c>
      <c r="S93" s="193"/>
      <c r="T93" s="194"/>
      <c r="U93" s="195"/>
      <c r="V93" s="187"/>
      <c r="W93" s="187"/>
      <c r="X93" s="187"/>
      <c r="Y93" s="187"/>
      <c r="Z93" s="176"/>
      <c r="AA93" s="178"/>
      <c r="AB93" s="178"/>
      <c r="AC93" s="178"/>
      <c r="AD93" s="178"/>
      <c r="AE93" s="178"/>
      <c r="AF93" s="178"/>
      <c r="AG93" s="180"/>
      <c r="AH93" s="176"/>
      <c r="AI93" s="178"/>
      <c r="AJ93" s="178"/>
      <c r="AK93" s="178"/>
      <c r="AL93" s="178"/>
      <c r="AM93" s="178"/>
      <c r="AN93" s="180"/>
      <c r="AO93" s="176"/>
      <c r="AP93" s="178"/>
      <c r="AQ93" s="178"/>
      <c r="AR93" s="178"/>
      <c r="AS93" s="178"/>
      <c r="AT93" s="178"/>
      <c r="AU93" s="180"/>
      <c r="AV93" s="176"/>
      <c r="AW93" s="178"/>
      <c r="AX93" s="178"/>
      <c r="AY93" s="178"/>
      <c r="AZ93" s="178"/>
      <c r="BA93" s="180"/>
    </row>
    <row r="94" spans="4:53" s="20" customFormat="1" ht="13.15" customHeight="1" x14ac:dyDescent="0.15">
      <c r="D94" s="174"/>
      <c r="E94" s="174"/>
      <c r="F94" s="182"/>
      <c r="G94" s="182"/>
      <c r="H94" s="182"/>
      <c r="I94" s="182"/>
      <c r="J94" s="174"/>
      <c r="K94" s="174"/>
      <c r="L94" s="183"/>
      <c r="M94" s="185"/>
      <c r="N94" s="185"/>
      <c r="O94" s="185"/>
      <c r="P94" s="185"/>
      <c r="Q94" s="185"/>
      <c r="R94" s="169"/>
      <c r="S94" s="171" t="str">
        <f ca="1">IF(F90="","",V94+1)</f>
        <v/>
      </c>
      <c r="T94" s="161"/>
      <c r="U94" s="172"/>
      <c r="V94" s="173" t="str">
        <f ca="1">IF(F90="","",ext!$B$12)</f>
        <v/>
      </c>
      <c r="W94" s="173"/>
      <c r="X94" s="173" t="str">
        <f ca="1">IF(F90="","",OFFSET(ext!$N$8,(ROW($A49)-1)/6,0))</f>
        <v/>
      </c>
      <c r="Y94" s="173"/>
      <c r="Z94" s="164" t="str">
        <f ca="1">MID(TEXT(OFFSET(ext!$Q$8,(ROW($A49)-1)/6,0),"????????"),COLUMN(A$1),1)</f>
        <v xml:space="preserve"> </v>
      </c>
      <c r="AA94" s="162" t="str">
        <f ca="1">MID(TEXT(OFFSET(ext!$Q$8,(ROW($A49)-1)/6,0),"????????"),COLUMN(B$1),1)</f>
        <v xml:space="preserve"> </v>
      </c>
      <c r="AB94" s="162" t="str">
        <f ca="1">MID(TEXT(OFFSET(ext!$Q$8,(ROW($A49)-1)/6,0),"????????"),COLUMN(C$1),1)</f>
        <v xml:space="preserve"> </v>
      </c>
      <c r="AC94" s="162" t="str">
        <f ca="1">MID(TEXT(OFFSET(ext!$Q$8,(ROW($A49)-1)/6,0),"????????"),COLUMN(D$1),1)</f>
        <v xml:space="preserve"> </v>
      </c>
      <c r="AD94" s="162" t="str">
        <f ca="1">MID(TEXT(OFFSET(ext!$Q$8,(ROW($A49)-1)/6,0),"????????"),COLUMN(E$1),1)</f>
        <v xml:space="preserve"> </v>
      </c>
      <c r="AE94" s="162" t="str">
        <f ca="1">MID(TEXT(OFFSET(ext!$Q$8,(ROW($A49)-1)/6,0),"????????"),COLUMN(F$1),1)</f>
        <v xml:space="preserve"> </v>
      </c>
      <c r="AF94" s="162" t="str">
        <f ca="1">MID(TEXT(OFFSET(ext!$Q$8,(ROW($A49)-1)/6,0),"????????"),COLUMN(G$1),1)</f>
        <v xml:space="preserve"> </v>
      </c>
      <c r="AG94" s="159" t="str">
        <f ca="1">IF(F90="","",MID(TEXT(OFFSET(ext!$Q$8,(ROW($A49)-1)/6,0),"???????0"),COLUMN(H$1),1))</f>
        <v/>
      </c>
      <c r="AH94" s="164"/>
      <c r="AI94" s="162"/>
      <c r="AJ94" s="162"/>
      <c r="AK94" s="162"/>
      <c r="AL94" s="162"/>
      <c r="AM94" s="162"/>
      <c r="AN94" s="159" t="str">
        <f ca="1">IF(F90="","",0)</f>
        <v/>
      </c>
      <c r="AO94" s="164" t="str">
        <f ca="1">MID(TEXT(OFFSET(ext!$T$8,(ROW($A49)-1)/6,0),"???????"),COLUMN(A$1),1)</f>
        <v xml:space="preserve"> </v>
      </c>
      <c r="AP94" s="162" t="str">
        <f ca="1">MID(TEXT(OFFSET(ext!$T$8,(ROW($A49)-1)/6,0),"???????"),COLUMN(B$1),1)</f>
        <v xml:space="preserve"> </v>
      </c>
      <c r="AQ94" s="162" t="str">
        <f ca="1">MID(TEXT(OFFSET(ext!$T$8,(ROW($A49)-1)/6,0),"???????"),COLUMN(C$1),1)</f>
        <v xml:space="preserve"> </v>
      </c>
      <c r="AR94" s="162" t="str">
        <f ca="1">MID(TEXT(OFFSET(ext!$T$8,(ROW($A49)-1)/6,0),"???????"),COLUMN(D$1),1)</f>
        <v xml:space="preserve"> </v>
      </c>
      <c r="AS94" s="162" t="str">
        <f ca="1">MID(TEXT(OFFSET(ext!$T$8,(ROW($A49)-1)/6,0),"???????"),COLUMN(E$1),1)</f>
        <v xml:space="preserve"> </v>
      </c>
      <c r="AT94" s="162" t="str">
        <f ca="1">MID(TEXT(OFFSET(ext!$T$8,(ROW($A49)-1)/6,0),"???????"),COLUMN(F$1),1)</f>
        <v xml:space="preserve"> </v>
      </c>
      <c r="AU94" s="159" t="str">
        <f ca="1">IF(F90="","",MID(TEXT(OFFSET(ext!$T$8,(ROW($A49)-1)/6,0),"??????0"),COLUMN(G$1),1))</f>
        <v/>
      </c>
      <c r="AV94" s="164" t="str">
        <f ca="1">MID(TEXT(OFFSET(ext!$W$8,(ROW($A49)-1)/6,0),"??????"),COLUMN(A$1),1)</f>
        <v xml:space="preserve"> </v>
      </c>
      <c r="AW94" s="162" t="str">
        <f ca="1">MID(TEXT(OFFSET(ext!$W$8,(ROW($A49)-1)/6,0),"??????"),COLUMN(B$1),1)</f>
        <v xml:space="preserve"> </v>
      </c>
      <c r="AX94" s="162" t="str">
        <f ca="1">MID(TEXT(OFFSET(ext!$W$8,(ROW($A49)-1)/6,0),"??????"),COLUMN(C$1),1)</f>
        <v xml:space="preserve"> </v>
      </c>
      <c r="AY94" s="162" t="str">
        <f ca="1">MID(TEXT(OFFSET(ext!$W$8,(ROW($A49)-1)/6,0),"??????"),COLUMN(D$1),1)</f>
        <v xml:space="preserve"> </v>
      </c>
      <c r="AZ94" s="162" t="str">
        <f ca="1">MID(TEXT(OFFSET(ext!$W$8,(ROW($A49)-1)/6,0),"??????"),COLUMN(E$1),1)</f>
        <v xml:space="preserve"> </v>
      </c>
      <c r="BA94" s="159" t="str">
        <f ca="1">IF(F90="","",MID(TEXT(OFFSET(ext!$W$8,(ROW($A49)-1)/6,0),"?????0"),COLUMN(F$1),1))</f>
        <v/>
      </c>
    </row>
    <row r="95" spans="4:53" s="20" customFormat="1" ht="13.15" customHeight="1" x14ac:dyDescent="0.15">
      <c r="D95" s="174"/>
      <c r="E95" s="174"/>
      <c r="F95" s="182"/>
      <c r="G95" s="182"/>
      <c r="H95" s="182"/>
      <c r="I95" s="182"/>
      <c r="J95" s="174"/>
      <c r="K95" s="174"/>
      <c r="L95" s="184"/>
      <c r="M95" s="186"/>
      <c r="N95" s="186"/>
      <c r="O95" s="186"/>
      <c r="P95" s="186"/>
      <c r="Q95" s="186"/>
      <c r="R95" s="170"/>
      <c r="S95" s="164"/>
      <c r="T95" s="162"/>
      <c r="U95" s="159"/>
      <c r="V95" s="174"/>
      <c r="W95" s="174"/>
      <c r="X95" s="174"/>
      <c r="Y95" s="174"/>
      <c r="Z95" s="165"/>
      <c r="AA95" s="163"/>
      <c r="AB95" s="163"/>
      <c r="AC95" s="163"/>
      <c r="AD95" s="163"/>
      <c r="AE95" s="163"/>
      <c r="AF95" s="163"/>
      <c r="AG95" s="160"/>
      <c r="AH95" s="165"/>
      <c r="AI95" s="163"/>
      <c r="AJ95" s="163"/>
      <c r="AK95" s="163"/>
      <c r="AL95" s="163"/>
      <c r="AM95" s="163"/>
      <c r="AN95" s="160"/>
      <c r="AO95" s="165"/>
      <c r="AP95" s="163"/>
      <c r="AQ95" s="163"/>
      <c r="AR95" s="163"/>
      <c r="AS95" s="163"/>
      <c r="AT95" s="163"/>
      <c r="AU95" s="160"/>
      <c r="AV95" s="165"/>
      <c r="AW95" s="163"/>
      <c r="AX95" s="163"/>
      <c r="AY95" s="163"/>
      <c r="AZ95" s="163"/>
      <c r="BA95" s="160"/>
    </row>
    <row r="96" spans="4:53" s="20" customFormat="1" ht="13.15" customHeight="1" x14ac:dyDescent="0.15">
      <c r="D96" s="174" t="str">
        <f ca="1">IF(F96="","",INT(ROW(A55)/6)+1)</f>
        <v/>
      </c>
      <c r="E96" s="174"/>
      <c r="F96" s="174" t="str">
        <f ca="1">IF(ISBLANK(OFFSET(ext!$H$8,(ROW(A55)-1)/6,0)),"",OFFSET(ext!$H$8,(ROW(A55)-1)/6,0))</f>
        <v/>
      </c>
      <c r="G96" s="174"/>
      <c r="H96" s="174"/>
      <c r="I96" s="174"/>
      <c r="J96" s="174" t="str">
        <f ca="1">IF(F96="","","X")</f>
        <v/>
      </c>
      <c r="K96" s="174"/>
      <c r="L96" s="188" t="str">
        <f ca="1">MID(OFFSET(ext!$I$8,(ROW($A55)-1)/6,0),COLUMN(A$1),1)</f>
        <v/>
      </c>
      <c r="M96" s="189" t="str">
        <f ca="1">MID(OFFSET(ext!$I$8,(ROW($A55)-1)/6,0),COLUMN(B$1),1)</f>
        <v/>
      </c>
      <c r="N96" s="189" t="str">
        <f ca="1">MID(OFFSET(ext!$I$8,(ROW($A55)-1)/6,0),COLUMN(C$1),1)</f>
        <v/>
      </c>
      <c r="O96" s="189" t="str">
        <f ca="1">MID(OFFSET(ext!$I$8,(ROW($A55)-1)/6,0),COLUMN(D$1),1)</f>
        <v/>
      </c>
      <c r="P96" s="189" t="str">
        <f ca="1">MID(OFFSET(ext!$I$8,(ROW($A55)-1)/6,0),COLUMN(E$1),1)</f>
        <v/>
      </c>
      <c r="Q96" s="189" t="str">
        <f ca="1">MID(OFFSET(ext!$I$8,(ROW($A55)-1)/6,0),COLUMN(F$1),1)</f>
        <v/>
      </c>
      <c r="R96" s="197" t="str">
        <f ca="1">MID(OFFSET(ext!$I$8,(ROW($A55)-1)/6,0),COLUMN(G$1),1)</f>
        <v/>
      </c>
      <c r="S96" s="174" t="str">
        <f ca="1">IF(F96="","",V96+1)</f>
        <v/>
      </c>
      <c r="T96" s="174"/>
      <c r="U96" s="174"/>
      <c r="V96" s="174" t="str">
        <f ca="1">IF(F96="","",ext!$B$10)</f>
        <v/>
      </c>
      <c r="W96" s="174"/>
      <c r="X96" s="174" t="str">
        <f ca="1">IF(F96="","",OFFSET(ext!$L$8,(ROW($A55)-1)/6,0))</f>
        <v/>
      </c>
      <c r="Y96" s="174"/>
      <c r="Z96" s="165" t="str">
        <f ca="1">MID(TEXT(OFFSET(ext!$O$8,(ROW($A55)-1)/6,0),"????????"),COLUMN(A$1),1)</f>
        <v xml:space="preserve"> </v>
      </c>
      <c r="AA96" s="163" t="str">
        <f ca="1">MID(TEXT(OFFSET(ext!$O$8,(ROW($A55)-1)/6,0),"????????"),COLUMN(B$1),1)</f>
        <v xml:space="preserve"> </v>
      </c>
      <c r="AB96" s="163" t="str">
        <f ca="1">MID(TEXT(OFFSET(ext!$O$8,(ROW($A55)-1)/6,0),"????????"),COLUMN(C$1),1)</f>
        <v xml:space="preserve"> </v>
      </c>
      <c r="AC96" s="163" t="str">
        <f ca="1">MID(TEXT(OFFSET(ext!$O$8,(ROW($A55)-1)/6,0),"????????"),COLUMN(D$1),1)</f>
        <v xml:space="preserve"> </v>
      </c>
      <c r="AD96" s="163" t="str">
        <f ca="1">MID(TEXT(OFFSET(ext!$O$8,(ROW($A55)-1)/6,0),"????????"),COLUMN(E$1),1)</f>
        <v xml:space="preserve"> </v>
      </c>
      <c r="AE96" s="163" t="str">
        <f ca="1">MID(TEXT(OFFSET(ext!$O$8,(ROW($A55)-1)/6,0),"????????"),COLUMN(F$1),1)</f>
        <v xml:space="preserve"> </v>
      </c>
      <c r="AF96" s="163" t="str">
        <f ca="1">MID(TEXT(OFFSET(ext!$O$8,(ROW($A55)-1)/6,0),"????????"),COLUMN(G$1),1)</f>
        <v xml:space="preserve"> </v>
      </c>
      <c r="AG96" s="160" t="str">
        <f ca="1">IF(F96="","",MID(TEXT(OFFSET(ext!$O$8,(ROW($A55)-1)/6,0),"???????0"),COLUMN(H$1),1))</f>
        <v/>
      </c>
      <c r="AH96" s="165"/>
      <c r="AI96" s="163"/>
      <c r="AJ96" s="163"/>
      <c r="AK96" s="163"/>
      <c r="AL96" s="163"/>
      <c r="AM96" s="163"/>
      <c r="AN96" s="160" t="str">
        <f ca="1">IF(F96="","",0)</f>
        <v/>
      </c>
      <c r="AO96" s="165" t="str">
        <f ca="1">MID(TEXT(OFFSET(ext!$R$8,(ROW($A55)-1)/6,0),"???????"),COLUMN(A$1),1)</f>
        <v xml:space="preserve"> </v>
      </c>
      <c r="AP96" s="163" t="str">
        <f ca="1">MID(TEXT(OFFSET(ext!$R$8,(ROW($A55)-1)/6,0),"???????"),COLUMN(B$1),1)</f>
        <v xml:space="preserve"> </v>
      </c>
      <c r="AQ96" s="163" t="str">
        <f ca="1">MID(TEXT(OFFSET(ext!$R$8,(ROW($A55)-1)/6,0),"???????"),COLUMN(C$1),1)</f>
        <v xml:space="preserve"> </v>
      </c>
      <c r="AR96" s="163" t="str">
        <f ca="1">MID(TEXT(OFFSET(ext!$R$8,(ROW($A55)-1)/6,0),"???????"),COLUMN(D$1),1)</f>
        <v xml:space="preserve"> </v>
      </c>
      <c r="AS96" s="163" t="str">
        <f ca="1">MID(TEXT(OFFSET(ext!$R$8,(ROW($A55)-1)/6,0),"???????"),COLUMN(E$1),1)</f>
        <v xml:space="preserve"> </v>
      </c>
      <c r="AT96" s="163" t="str">
        <f ca="1">MID(TEXT(OFFSET(ext!$R$8,(ROW($A55)-1)/6,0),"???????"),COLUMN(F$1),1)</f>
        <v xml:space="preserve"> </v>
      </c>
      <c r="AU96" s="160" t="str">
        <f ca="1">IF(F96="","",MID(TEXT(OFFSET(ext!$R$8,(ROW($A55)-1)/6,0),"??????0"),COLUMN(G$1),1))</f>
        <v/>
      </c>
      <c r="AV96" s="165" t="str">
        <f ca="1">MID(TEXT(OFFSET(ext!$U$8,(ROW($A55)-1)/6,0),"??????"),COLUMN(A$1),1)</f>
        <v xml:space="preserve"> </v>
      </c>
      <c r="AW96" s="163" t="str">
        <f ca="1">MID(TEXT(OFFSET(ext!$U$8,(ROW($A55)-1)/6,0),"??????"),COLUMN(B$1),1)</f>
        <v xml:space="preserve"> </v>
      </c>
      <c r="AX96" s="163" t="str">
        <f ca="1">MID(TEXT(OFFSET(ext!$U$8,(ROW($A55)-1)/6,0),"??????"),COLUMN(C$1),1)</f>
        <v xml:space="preserve"> </v>
      </c>
      <c r="AY96" s="163" t="str">
        <f ca="1">MID(TEXT(OFFSET(ext!$U$8,(ROW($A55)-1)/6,0),"??????"),COLUMN(D$1),1)</f>
        <v xml:space="preserve"> </v>
      </c>
      <c r="AZ96" s="163" t="str">
        <f ca="1">MID(TEXT(OFFSET(ext!$U$8,(ROW($A55)-1)/6,0),"??????"),COLUMN(E$1),1)</f>
        <v xml:space="preserve"> </v>
      </c>
      <c r="BA96" s="160" t="str">
        <f ca="1">IF(F96="","",MID(TEXT(OFFSET(ext!$U$8,(ROW($A55)-1)/6,0),"?????0"),COLUMN(F$1),1))</f>
        <v/>
      </c>
    </row>
    <row r="97" spans="4:53" s="20" customFormat="1" ht="13.15" customHeight="1" x14ac:dyDescent="0.15">
      <c r="D97" s="174"/>
      <c r="E97" s="174"/>
      <c r="F97" s="174"/>
      <c r="G97" s="174"/>
      <c r="H97" s="174"/>
      <c r="I97" s="174"/>
      <c r="J97" s="174"/>
      <c r="K97" s="174"/>
      <c r="L97" s="183"/>
      <c r="M97" s="185"/>
      <c r="N97" s="185"/>
      <c r="O97" s="185"/>
      <c r="P97" s="185"/>
      <c r="Q97" s="185"/>
      <c r="R97" s="169"/>
      <c r="S97" s="198"/>
      <c r="T97" s="198"/>
      <c r="U97" s="198"/>
      <c r="V97" s="198"/>
      <c r="W97" s="198"/>
      <c r="X97" s="198"/>
      <c r="Y97" s="198"/>
      <c r="Z97" s="168"/>
      <c r="AA97" s="166"/>
      <c r="AB97" s="166"/>
      <c r="AC97" s="166"/>
      <c r="AD97" s="166"/>
      <c r="AE97" s="166"/>
      <c r="AF97" s="166"/>
      <c r="AG97" s="167"/>
      <c r="AH97" s="168"/>
      <c r="AI97" s="166"/>
      <c r="AJ97" s="166"/>
      <c r="AK97" s="166"/>
      <c r="AL97" s="166"/>
      <c r="AM97" s="166"/>
      <c r="AN97" s="167"/>
      <c r="AO97" s="168"/>
      <c r="AP97" s="166"/>
      <c r="AQ97" s="166"/>
      <c r="AR97" s="166"/>
      <c r="AS97" s="166"/>
      <c r="AT97" s="166"/>
      <c r="AU97" s="167"/>
      <c r="AV97" s="168"/>
      <c r="AW97" s="166"/>
      <c r="AX97" s="166"/>
      <c r="AY97" s="166"/>
      <c r="AZ97" s="166"/>
      <c r="BA97" s="167"/>
    </row>
    <row r="98" spans="4:53" s="20" customFormat="1" ht="13.15" customHeight="1" x14ac:dyDescent="0.15">
      <c r="D98" s="174"/>
      <c r="E98" s="174"/>
      <c r="F98" s="187"/>
      <c r="G98" s="187"/>
      <c r="H98" s="187"/>
      <c r="I98" s="187"/>
      <c r="J98" s="174"/>
      <c r="K98" s="174"/>
      <c r="L98" s="183"/>
      <c r="M98" s="185"/>
      <c r="N98" s="185"/>
      <c r="O98" s="185"/>
      <c r="P98" s="185"/>
      <c r="Q98" s="185"/>
      <c r="R98" s="169"/>
      <c r="S98" s="190" t="str">
        <f ca="1">IF(F96="","",V98+1)</f>
        <v/>
      </c>
      <c r="T98" s="191"/>
      <c r="U98" s="192"/>
      <c r="V98" s="196" t="str">
        <f ca="1">IF(F96="","",ext!$B$11)</f>
        <v/>
      </c>
      <c r="W98" s="196"/>
      <c r="X98" s="196" t="str">
        <f ca="1">IF(F96="","",OFFSET(ext!$M$8,(ROW($A55)-1)/6,0))</f>
        <v/>
      </c>
      <c r="Y98" s="196"/>
      <c r="Z98" s="175" t="str">
        <f ca="1">MID(TEXT(OFFSET(ext!$P$8,(ROW($A55)-1)/6,0),"????????"),COLUMN(A$1),1)</f>
        <v xml:space="preserve"> </v>
      </c>
      <c r="AA98" s="177" t="str">
        <f ca="1">MID(TEXT(OFFSET(ext!$P$8,(ROW($A55)-1)/6,0),"????????"),COLUMN(B$1),1)</f>
        <v xml:space="preserve"> </v>
      </c>
      <c r="AB98" s="177" t="str">
        <f ca="1">MID(TEXT(OFFSET(ext!$P$8,(ROW($A55)-1)/6,0),"????????"),COLUMN(C$1),1)</f>
        <v xml:space="preserve"> </v>
      </c>
      <c r="AC98" s="177" t="str">
        <f ca="1">MID(TEXT(OFFSET(ext!$P$8,(ROW($A55)-1)/6,0),"????????"),COLUMN(D$1),1)</f>
        <v xml:space="preserve"> </v>
      </c>
      <c r="AD98" s="177" t="str">
        <f ca="1">MID(TEXT(OFFSET(ext!$P$8,(ROW($A55)-1)/6,0),"????????"),COLUMN(E$1),1)</f>
        <v xml:space="preserve"> </v>
      </c>
      <c r="AE98" s="177" t="str">
        <f ca="1">MID(TEXT(OFFSET(ext!$P$8,(ROW($A55)-1)/6,0),"????????"),COLUMN(F$1),1)</f>
        <v xml:space="preserve"> </v>
      </c>
      <c r="AF98" s="177" t="str">
        <f ca="1">MID(TEXT(OFFSET(ext!$P$8,(ROW($A55)-1)/6,0),"????????"),COLUMN(G$1),1)</f>
        <v xml:space="preserve"> </v>
      </c>
      <c r="AG98" s="179" t="str">
        <f ca="1">IF(F96="","",MID(TEXT(OFFSET(ext!$P$8,(ROW($A55)-1)/6,0),"???????0"),COLUMN(H$1),1))</f>
        <v/>
      </c>
      <c r="AH98" s="175"/>
      <c r="AI98" s="177"/>
      <c r="AJ98" s="177"/>
      <c r="AK98" s="177"/>
      <c r="AL98" s="177"/>
      <c r="AM98" s="177"/>
      <c r="AN98" s="179" t="str">
        <f ca="1">IF(F96="","",0)</f>
        <v/>
      </c>
      <c r="AO98" s="175" t="str">
        <f ca="1">MID(TEXT(OFFSET(ext!$S$8,(ROW($A55)-1)/6,0),"???????"),COLUMN(A$1),1)</f>
        <v xml:space="preserve"> </v>
      </c>
      <c r="AP98" s="177" t="str">
        <f ca="1">MID(TEXT(OFFSET(ext!$S$8,(ROW($A55)-1)/6,0),"???????"),COLUMN(B$1),1)</f>
        <v xml:space="preserve"> </v>
      </c>
      <c r="AQ98" s="177" t="str">
        <f ca="1">MID(TEXT(OFFSET(ext!$S$8,(ROW($A55)-1)/6,0),"???????"),COLUMN(C$1),1)</f>
        <v xml:space="preserve"> </v>
      </c>
      <c r="AR98" s="177" t="str">
        <f ca="1">MID(TEXT(OFFSET(ext!$S$8,(ROW($A55)-1)/6,0),"???????"),COLUMN(D$1),1)</f>
        <v xml:space="preserve"> </v>
      </c>
      <c r="AS98" s="177" t="str">
        <f ca="1">MID(TEXT(OFFSET(ext!$S$8,(ROW($A55)-1)/6,0),"???????"),COLUMN(E$1),1)</f>
        <v xml:space="preserve"> </v>
      </c>
      <c r="AT98" s="177" t="str">
        <f ca="1">MID(TEXT(OFFSET(ext!$S$8,(ROW($A55)-1)/6,0),"???????"),COLUMN(F$1),1)</f>
        <v xml:space="preserve"> </v>
      </c>
      <c r="AU98" s="179" t="str">
        <f ca="1">IF(F96="","",MID(TEXT(OFFSET(ext!$S$8,(ROW($A55)-1)/6,0),"??????0"),COLUMN(G$1),1))</f>
        <v/>
      </c>
      <c r="AV98" s="175" t="str">
        <f ca="1">MID(TEXT(OFFSET(ext!$V$8,(ROW($A55)-1)/6,0),"??????"),COLUMN(A$1),1)</f>
        <v xml:space="preserve"> </v>
      </c>
      <c r="AW98" s="177" t="str">
        <f ca="1">MID(TEXT(OFFSET(ext!$V$8,(ROW($A55)-1)/6,0),"??????"),COLUMN(B$1),1)</f>
        <v xml:space="preserve"> </v>
      </c>
      <c r="AX98" s="177" t="str">
        <f ca="1">MID(TEXT(OFFSET(ext!$V$8,(ROW($A55)-1)/6,0),"??????"),COLUMN(C$1),1)</f>
        <v xml:space="preserve"> </v>
      </c>
      <c r="AY98" s="177" t="str">
        <f ca="1">MID(TEXT(OFFSET(ext!$V$8,(ROW($A55)-1)/6,0),"??????"),COLUMN(D$1),1)</f>
        <v xml:space="preserve"> </v>
      </c>
      <c r="AZ98" s="177" t="str">
        <f ca="1">MID(TEXT(OFFSET(ext!$V$8,(ROW($A55)-1)/6,0),"??????"),COLUMN(E$1),1)</f>
        <v xml:space="preserve"> </v>
      </c>
      <c r="BA98" s="179" t="str">
        <f ca="1">IF(F96="","",MID(TEXT(OFFSET(ext!$V$8,(ROW($A55)-1)/6,0),"?????0"),COLUMN(F$1),1))</f>
        <v/>
      </c>
    </row>
    <row r="99" spans="4:53" s="20" customFormat="1" ht="13.15" customHeight="1" x14ac:dyDescent="0.15">
      <c r="D99" s="174"/>
      <c r="E99" s="174"/>
      <c r="F99" s="181" t="str">
        <f ca="1">IF(ISBLANK(OFFSET(ext!$J$8,(ROW(A55)-1)/6,0)),"",OFFSET(ext!$J$8,(ROW(A55)-1)/6,0))</f>
        <v/>
      </c>
      <c r="G99" s="181"/>
      <c r="H99" s="181"/>
      <c r="I99" s="181"/>
      <c r="J99" s="174"/>
      <c r="K99" s="174"/>
      <c r="L99" s="183" t="str">
        <f ca="1">MID(OFFSET(ext!$I$8,(ROW($A55)-1)/6,0),COLUMN(H$1),1)</f>
        <v/>
      </c>
      <c r="M99" s="185" t="str">
        <f ca="1">MID(OFFSET(ext!$I$8,(ROW($A55)-1)/6,0),COLUMN(I$1),1)</f>
        <v/>
      </c>
      <c r="N99" s="185" t="str">
        <f ca="1">MID(OFFSET(ext!$I$8,(ROW($A55)-1)/6,0),COLUMN(J$1),1)</f>
        <v/>
      </c>
      <c r="O99" s="185" t="str">
        <f ca="1">MID(OFFSET(ext!$I$8,(ROW($A55)-1)/6,0),COLUMN(K$1),1)</f>
        <v/>
      </c>
      <c r="P99" s="185" t="str">
        <f ca="1">MID(OFFSET(ext!$I$8,(ROW($A55)-1)/6,0),COLUMN(L$1),1)</f>
        <v/>
      </c>
      <c r="Q99" s="185" t="str">
        <f ca="1">MID(OFFSET(ext!$I$8,(ROW($A55)-1)/6,0),COLUMN(M$1),1)</f>
        <v/>
      </c>
      <c r="R99" s="169" t="str">
        <f ca="1">MID(OFFSET(ext!$I$8,(ROW($A55)-1)/6,0),COLUMN(N$1),1)</f>
        <v/>
      </c>
      <c r="S99" s="193"/>
      <c r="T99" s="194"/>
      <c r="U99" s="195"/>
      <c r="V99" s="187"/>
      <c r="W99" s="187"/>
      <c r="X99" s="187"/>
      <c r="Y99" s="187"/>
      <c r="Z99" s="176"/>
      <c r="AA99" s="178"/>
      <c r="AB99" s="178"/>
      <c r="AC99" s="178"/>
      <c r="AD99" s="178"/>
      <c r="AE99" s="178"/>
      <c r="AF99" s="178"/>
      <c r="AG99" s="180"/>
      <c r="AH99" s="176"/>
      <c r="AI99" s="178"/>
      <c r="AJ99" s="178"/>
      <c r="AK99" s="178"/>
      <c r="AL99" s="178"/>
      <c r="AM99" s="178"/>
      <c r="AN99" s="180"/>
      <c r="AO99" s="176"/>
      <c r="AP99" s="178"/>
      <c r="AQ99" s="178"/>
      <c r="AR99" s="178"/>
      <c r="AS99" s="178"/>
      <c r="AT99" s="178"/>
      <c r="AU99" s="180"/>
      <c r="AV99" s="176"/>
      <c r="AW99" s="178"/>
      <c r="AX99" s="178"/>
      <c r="AY99" s="178"/>
      <c r="AZ99" s="178"/>
      <c r="BA99" s="180"/>
    </row>
    <row r="100" spans="4:53" s="20" customFormat="1" ht="13.15" customHeight="1" x14ac:dyDescent="0.15">
      <c r="D100" s="174"/>
      <c r="E100" s="174"/>
      <c r="F100" s="182"/>
      <c r="G100" s="182"/>
      <c r="H100" s="182"/>
      <c r="I100" s="182"/>
      <c r="J100" s="174"/>
      <c r="K100" s="174"/>
      <c r="L100" s="183"/>
      <c r="M100" s="185"/>
      <c r="N100" s="185"/>
      <c r="O100" s="185"/>
      <c r="P100" s="185"/>
      <c r="Q100" s="185"/>
      <c r="R100" s="169"/>
      <c r="S100" s="171" t="str">
        <f ca="1">IF(F96="","",V100+1)</f>
        <v/>
      </c>
      <c r="T100" s="161"/>
      <c r="U100" s="172"/>
      <c r="V100" s="173" t="str">
        <f ca="1">IF(F96="","",ext!$B$12)</f>
        <v/>
      </c>
      <c r="W100" s="173"/>
      <c r="X100" s="173" t="str">
        <f ca="1">IF(F96="","",OFFSET(ext!$N$8,(ROW($A55)-1)/6,0))</f>
        <v/>
      </c>
      <c r="Y100" s="173"/>
      <c r="Z100" s="164" t="str">
        <f ca="1">MID(TEXT(OFFSET(ext!$Q$8,(ROW($A55)-1)/6,0),"????????"),COLUMN(A$1),1)</f>
        <v xml:space="preserve"> </v>
      </c>
      <c r="AA100" s="162" t="str">
        <f ca="1">MID(TEXT(OFFSET(ext!$Q$8,(ROW($A55)-1)/6,0),"????????"),COLUMN(B$1),1)</f>
        <v xml:space="preserve"> </v>
      </c>
      <c r="AB100" s="162" t="str">
        <f ca="1">MID(TEXT(OFFSET(ext!$Q$8,(ROW($A55)-1)/6,0),"????????"),COLUMN(C$1),1)</f>
        <v xml:space="preserve"> </v>
      </c>
      <c r="AC100" s="162" t="str">
        <f ca="1">MID(TEXT(OFFSET(ext!$Q$8,(ROW($A55)-1)/6,0),"????????"),COLUMN(D$1),1)</f>
        <v xml:space="preserve"> </v>
      </c>
      <c r="AD100" s="162" t="str">
        <f ca="1">MID(TEXT(OFFSET(ext!$Q$8,(ROW($A55)-1)/6,0),"????????"),COLUMN(E$1),1)</f>
        <v xml:space="preserve"> </v>
      </c>
      <c r="AE100" s="162" t="str">
        <f ca="1">MID(TEXT(OFFSET(ext!$Q$8,(ROW($A55)-1)/6,0),"????????"),COLUMN(F$1),1)</f>
        <v xml:space="preserve"> </v>
      </c>
      <c r="AF100" s="162" t="str">
        <f ca="1">MID(TEXT(OFFSET(ext!$Q$8,(ROW($A55)-1)/6,0),"????????"),COLUMN(G$1),1)</f>
        <v xml:space="preserve"> </v>
      </c>
      <c r="AG100" s="159" t="str">
        <f ca="1">IF(F96="","",MID(TEXT(OFFSET(ext!$Q$8,(ROW($A55)-1)/6,0),"???????0"),COLUMN(H$1),1))</f>
        <v/>
      </c>
      <c r="AH100" s="164"/>
      <c r="AI100" s="162"/>
      <c r="AJ100" s="162"/>
      <c r="AK100" s="162"/>
      <c r="AL100" s="162"/>
      <c r="AM100" s="162"/>
      <c r="AN100" s="159" t="str">
        <f ca="1">IF(F96="","",0)</f>
        <v/>
      </c>
      <c r="AO100" s="164" t="str">
        <f ca="1">MID(TEXT(OFFSET(ext!$T$8,(ROW($A55)-1)/6,0),"???????"),COLUMN(A$1),1)</f>
        <v xml:space="preserve"> </v>
      </c>
      <c r="AP100" s="162" t="str">
        <f ca="1">MID(TEXT(OFFSET(ext!$T$8,(ROW($A55)-1)/6,0),"???????"),COLUMN(B$1),1)</f>
        <v xml:space="preserve"> </v>
      </c>
      <c r="AQ100" s="162" t="str">
        <f ca="1">MID(TEXT(OFFSET(ext!$T$8,(ROW($A55)-1)/6,0),"???????"),COLUMN(C$1),1)</f>
        <v xml:space="preserve"> </v>
      </c>
      <c r="AR100" s="162" t="str">
        <f ca="1">MID(TEXT(OFFSET(ext!$T$8,(ROW($A55)-1)/6,0),"???????"),COLUMN(D$1),1)</f>
        <v xml:space="preserve"> </v>
      </c>
      <c r="AS100" s="162" t="str">
        <f ca="1">MID(TEXT(OFFSET(ext!$T$8,(ROW($A55)-1)/6,0),"???????"),COLUMN(E$1),1)</f>
        <v xml:space="preserve"> </v>
      </c>
      <c r="AT100" s="162" t="str">
        <f ca="1">MID(TEXT(OFFSET(ext!$T$8,(ROW($A55)-1)/6,0),"???????"),COLUMN(F$1),1)</f>
        <v xml:space="preserve"> </v>
      </c>
      <c r="AU100" s="159" t="str">
        <f ca="1">IF(F96="","",MID(TEXT(OFFSET(ext!$T$8,(ROW($A55)-1)/6,0),"??????0"),COLUMN(G$1),1))</f>
        <v/>
      </c>
      <c r="AV100" s="164" t="str">
        <f ca="1">MID(TEXT(OFFSET(ext!$W$8,(ROW($A55)-1)/6,0),"??????"),COLUMN(A$1),1)</f>
        <v xml:space="preserve"> </v>
      </c>
      <c r="AW100" s="162" t="str">
        <f ca="1">MID(TEXT(OFFSET(ext!$W$8,(ROW($A55)-1)/6,0),"??????"),COLUMN(B$1),1)</f>
        <v xml:space="preserve"> </v>
      </c>
      <c r="AX100" s="162" t="str">
        <f ca="1">MID(TEXT(OFFSET(ext!$W$8,(ROW($A55)-1)/6,0),"??????"),COLUMN(C$1),1)</f>
        <v xml:space="preserve"> </v>
      </c>
      <c r="AY100" s="162" t="str">
        <f ca="1">MID(TEXT(OFFSET(ext!$W$8,(ROW($A55)-1)/6,0),"??????"),COLUMN(D$1),1)</f>
        <v xml:space="preserve"> </v>
      </c>
      <c r="AZ100" s="162" t="str">
        <f ca="1">MID(TEXT(OFFSET(ext!$W$8,(ROW($A55)-1)/6,0),"??????"),COLUMN(E$1),1)</f>
        <v xml:space="preserve"> </v>
      </c>
      <c r="BA100" s="159" t="str">
        <f ca="1">IF(F96="","",MID(TEXT(OFFSET(ext!$W$8,(ROW($A55)-1)/6,0),"?????0"),COLUMN(F$1),1))</f>
        <v/>
      </c>
    </row>
    <row r="101" spans="4:53" s="20" customFormat="1" ht="13.15" customHeight="1" x14ac:dyDescent="0.15">
      <c r="D101" s="174"/>
      <c r="E101" s="174"/>
      <c r="F101" s="182"/>
      <c r="G101" s="182"/>
      <c r="H101" s="182"/>
      <c r="I101" s="182"/>
      <c r="J101" s="174"/>
      <c r="K101" s="174"/>
      <c r="L101" s="184"/>
      <c r="M101" s="186"/>
      <c r="N101" s="186"/>
      <c r="O101" s="186"/>
      <c r="P101" s="186"/>
      <c r="Q101" s="186"/>
      <c r="R101" s="170"/>
      <c r="S101" s="164"/>
      <c r="T101" s="162"/>
      <c r="U101" s="159"/>
      <c r="V101" s="174"/>
      <c r="W101" s="174"/>
      <c r="X101" s="174"/>
      <c r="Y101" s="174"/>
      <c r="Z101" s="165"/>
      <c r="AA101" s="163"/>
      <c r="AB101" s="163"/>
      <c r="AC101" s="163"/>
      <c r="AD101" s="163"/>
      <c r="AE101" s="163"/>
      <c r="AF101" s="163"/>
      <c r="AG101" s="160"/>
      <c r="AH101" s="165"/>
      <c r="AI101" s="163"/>
      <c r="AJ101" s="163"/>
      <c r="AK101" s="163"/>
      <c r="AL101" s="163"/>
      <c r="AM101" s="163"/>
      <c r="AN101" s="160"/>
      <c r="AO101" s="165"/>
      <c r="AP101" s="163"/>
      <c r="AQ101" s="163"/>
      <c r="AR101" s="163"/>
      <c r="AS101" s="163"/>
      <c r="AT101" s="163"/>
      <c r="AU101" s="160"/>
      <c r="AV101" s="165"/>
      <c r="AW101" s="163"/>
      <c r="AX101" s="163"/>
      <c r="AY101" s="163"/>
      <c r="AZ101" s="163"/>
      <c r="BA101" s="160"/>
    </row>
    <row r="102" spans="4:53" s="20" customFormat="1" ht="13.15" customHeight="1" x14ac:dyDescent="0.15">
      <c r="D102" s="174" t="str">
        <f ca="1">IF(F102="","",INT(ROW(A61)/6)+1)</f>
        <v/>
      </c>
      <c r="E102" s="174"/>
      <c r="F102" s="174" t="str">
        <f ca="1">IF(ISBLANK(OFFSET(ext!$H$8,(ROW(A61)-1)/6,0)),"",OFFSET(ext!$H$8,(ROW(A61)-1)/6,0))</f>
        <v/>
      </c>
      <c r="G102" s="174"/>
      <c r="H102" s="174"/>
      <c r="I102" s="174"/>
      <c r="J102" s="174" t="str">
        <f ca="1">IF(F102="","","X")</f>
        <v/>
      </c>
      <c r="K102" s="174"/>
      <c r="L102" s="188" t="str">
        <f ca="1">MID(OFFSET(ext!$I$8,(ROW($A61)-1)/6,0),COLUMN(A$1),1)</f>
        <v/>
      </c>
      <c r="M102" s="189" t="str">
        <f ca="1">MID(OFFSET(ext!$I$8,(ROW($A61)-1)/6,0),COLUMN(B$1),1)</f>
        <v/>
      </c>
      <c r="N102" s="189" t="str">
        <f ca="1">MID(OFFSET(ext!$I$8,(ROW($A61)-1)/6,0),COLUMN(C$1),1)</f>
        <v/>
      </c>
      <c r="O102" s="189" t="str">
        <f ca="1">MID(OFFSET(ext!$I$8,(ROW($A61)-1)/6,0),COLUMN(D$1),1)</f>
        <v/>
      </c>
      <c r="P102" s="189" t="str">
        <f ca="1">MID(OFFSET(ext!$I$8,(ROW($A61)-1)/6,0),COLUMN(E$1),1)</f>
        <v/>
      </c>
      <c r="Q102" s="189" t="str">
        <f ca="1">MID(OFFSET(ext!$I$8,(ROW($A61)-1)/6,0),COLUMN(F$1),1)</f>
        <v/>
      </c>
      <c r="R102" s="197" t="str">
        <f ca="1">MID(OFFSET(ext!$I$8,(ROW($A61)-1)/6,0),COLUMN(G$1),1)</f>
        <v/>
      </c>
      <c r="S102" s="174" t="str">
        <f ca="1">IF(F102="","",V102+1)</f>
        <v/>
      </c>
      <c r="T102" s="174"/>
      <c r="U102" s="174"/>
      <c r="V102" s="174" t="str">
        <f ca="1">IF(F102="","",ext!$B$10)</f>
        <v/>
      </c>
      <c r="W102" s="174"/>
      <c r="X102" s="174" t="str">
        <f ca="1">IF(F102="","",OFFSET(ext!$L$8,(ROW($A61)-1)/6,0))</f>
        <v/>
      </c>
      <c r="Y102" s="174"/>
      <c r="Z102" s="165" t="str">
        <f ca="1">MID(TEXT(OFFSET(ext!$O$8,(ROW($A61)-1)/6,0),"????????"),COLUMN(A$1),1)</f>
        <v xml:space="preserve"> </v>
      </c>
      <c r="AA102" s="163" t="str">
        <f ca="1">MID(TEXT(OFFSET(ext!$O$8,(ROW($A61)-1)/6,0),"????????"),COLUMN(B$1),1)</f>
        <v xml:space="preserve"> </v>
      </c>
      <c r="AB102" s="163" t="str">
        <f ca="1">MID(TEXT(OFFSET(ext!$O$8,(ROW($A61)-1)/6,0),"????????"),COLUMN(C$1),1)</f>
        <v xml:space="preserve"> </v>
      </c>
      <c r="AC102" s="163" t="str">
        <f ca="1">MID(TEXT(OFFSET(ext!$O$8,(ROW($A61)-1)/6,0),"????????"),COLUMN(D$1),1)</f>
        <v xml:space="preserve"> </v>
      </c>
      <c r="AD102" s="163" t="str">
        <f ca="1">MID(TEXT(OFFSET(ext!$O$8,(ROW($A61)-1)/6,0),"????????"),COLUMN(E$1),1)</f>
        <v xml:space="preserve"> </v>
      </c>
      <c r="AE102" s="163" t="str">
        <f ca="1">MID(TEXT(OFFSET(ext!$O$8,(ROW($A61)-1)/6,0),"????????"),COLUMN(F$1),1)</f>
        <v xml:space="preserve"> </v>
      </c>
      <c r="AF102" s="163" t="str">
        <f ca="1">MID(TEXT(OFFSET(ext!$O$8,(ROW($A61)-1)/6,0),"????????"),COLUMN(G$1),1)</f>
        <v xml:space="preserve"> </v>
      </c>
      <c r="AG102" s="160" t="str">
        <f ca="1">IF(F102="","",MID(TEXT(OFFSET(ext!$O$8,(ROW($A61)-1)/6,0),"???????0"),COLUMN(H$1),1))</f>
        <v/>
      </c>
      <c r="AH102" s="165"/>
      <c r="AI102" s="163"/>
      <c r="AJ102" s="163"/>
      <c r="AK102" s="163"/>
      <c r="AL102" s="163"/>
      <c r="AM102" s="163"/>
      <c r="AN102" s="160" t="str">
        <f ca="1">IF(F102="","",0)</f>
        <v/>
      </c>
      <c r="AO102" s="165" t="str">
        <f ca="1">MID(TEXT(OFFSET(ext!$R$8,(ROW($A61)-1)/6,0),"???????"),COLUMN(A$1),1)</f>
        <v xml:space="preserve"> </v>
      </c>
      <c r="AP102" s="163" t="str">
        <f ca="1">MID(TEXT(OFFSET(ext!$R$8,(ROW($A61)-1)/6,0),"???????"),COLUMN(B$1),1)</f>
        <v xml:space="preserve"> </v>
      </c>
      <c r="AQ102" s="163" t="str">
        <f ca="1">MID(TEXT(OFFSET(ext!$R$8,(ROW($A61)-1)/6,0),"???????"),COLUMN(C$1),1)</f>
        <v xml:space="preserve"> </v>
      </c>
      <c r="AR102" s="163" t="str">
        <f ca="1">MID(TEXT(OFFSET(ext!$R$8,(ROW($A61)-1)/6,0),"???????"),COLUMN(D$1),1)</f>
        <v xml:space="preserve"> </v>
      </c>
      <c r="AS102" s="163" t="str">
        <f ca="1">MID(TEXT(OFFSET(ext!$R$8,(ROW($A61)-1)/6,0),"???????"),COLUMN(E$1),1)</f>
        <v xml:space="preserve"> </v>
      </c>
      <c r="AT102" s="163" t="str">
        <f ca="1">MID(TEXT(OFFSET(ext!$R$8,(ROW($A61)-1)/6,0),"???????"),COLUMN(F$1),1)</f>
        <v xml:space="preserve"> </v>
      </c>
      <c r="AU102" s="160" t="str">
        <f ca="1">IF(F102="","",MID(TEXT(OFFSET(ext!$R$8,(ROW($A61)-1)/6,0),"??????0"),COLUMN(G$1),1))</f>
        <v/>
      </c>
      <c r="AV102" s="165" t="str">
        <f ca="1">MID(TEXT(OFFSET(ext!$U$8,(ROW($A61)-1)/6,0),"??????"),COLUMN(A$1),1)</f>
        <v xml:space="preserve"> </v>
      </c>
      <c r="AW102" s="163" t="str">
        <f ca="1">MID(TEXT(OFFSET(ext!$U$8,(ROW($A61)-1)/6,0),"??????"),COLUMN(B$1),1)</f>
        <v xml:space="preserve"> </v>
      </c>
      <c r="AX102" s="163" t="str">
        <f ca="1">MID(TEXT(OFFSET(ext!$U$8,(ROW($A61)-1)/6,0),"??????"),COLUMN(C$1),1)</f>
        <v xml:space="preserve"> </v>
      </c>
      <c r="AY102" s="163" t="str">
        <f ca="1">MID(TEXT(OFFSET(ext!$U$8,(ROW($A61)-1)/6,0),"??????"),COLUMN(D$1),1)</f>
        <v xml:space="preserve"> </v>
      </c>
      <c r="AZ102" s="163" t="str">
        <f ca="1">MID(TEXT(OFFSET(ext!$U$8,(ROW($A61)-1)/6,0),"??????"),COLUMN(E$1),1)</f>
        <v xml:space="preserve"> </v>
      </c>
      <c r="BA102" s="160" t="str">
        <f ca="1">IF(F102="","",MID(TEXT(OFFSET(ext!$U$8,(ROW($A61)-1)/6,0),"?????0"),COLUMN(F$1),1))</f>
        <v/>
      </c>
    </row>
    <row r="103" spans="4:53" s="20" customFormat="1" ht="13.15" customHeight="1" x14ac:dyDescent="0.15">
      <c r="D103" s="174"/>
      <c r="E103" s="174"/>
      <c r="F103" s="174"/>
      <c r="G103" s="174"/>
      <c r="H103" s="174"/>
      <c r="I103" s="174"/>
      <c r="J103" s="174"/>
      <c r="K103" s="174"/>
      <c r="L103" s="183"/>
      <c r="M103" s="185"/>
      <c r="N103" s="185"/>
      <c r="O103" s="185"/>
      <c r="P103" s="185"/>
      <c r="Q103" s="185"/>
      <c r="R103" s="169"/>
      <c r="S103" s="198"/>
      <c r="T103" s="198"/>
      <c r="U103" s="198"/>
      <c r="V103" s="198"/>
      <c r="W103" s="198"/>
      <c r="X103" s="198"/>
      <c r="Y103" s="198"/>
      <c r="Z103" s="168"/>
      <c r="AA103" s="166"/>
      <c r="AB103" s="166"/>
      <c r="AC103" s="166"/>
      <c r="AD103" s="166"/>
      <c r="AE103" s="166"/>
      <c r="AF103" s="166"/>
      <c r="AG103" s="167"/>
      <c r="AH103" s="168"/>
      <c r="AI103" s="166"/>
      <c r="AJ103" s="166"/>
      <c r="AK103" s="166"/>
      <c r="AL103" s="166"/>
      <c r="AM103" s="166"/>
      <c r="AN103" s="167"/>
      <c r="AO103" s="168"/>
      <c r="AP103" s="166"/>
      <c r="AQ103" s="166"/>
      <c r="AR103" s="166"/>
      <c r="AS103" s="166"/>
      <c r="AT103" s="166"/>
      <c r="AU103" s="167"/>
      <c r="AV103" s="168"/>
      <c r="AW103" s="166"/>
      <c r="AX103" s="166"/>
      <c r="AY103" s="166"/>
      <c r="AZ103" s="166"/>
      <c r="BA103" s="167"/>
    </row>
    <row r="104" spans="4:53" s="20" customFormat="1" ht="13.15" customHeight="1" x14ac:dyDescent="0.15">
      <c r="D104" s="174"/>
      <c r="E104" s="174"/>
      <c r="F104" s="187"/>
      <c r="G104" s="187"/>
      <c r="H104" s="187"/>
      <c r="I104" s="187"/>
      <c r="J104" s="174"/>
      <c r="K104" s="174"/>
      <c r="L104" s="183"/>
      <c r="M104" s="185"/>
      <c r="N104" s="185"/>
      <c r="O104" s="185"/>
      <c r="P104" s="185"/>
      <c r="Q104" s="185"/>
      <c r="R104" s="169"/>
      <c r="S104" s="190" t="str">
        <f ca="1">IF(F102="","",V104+1)</f>
        <v/>
      </c>
      <c r="T104" s="191"/>
      <c r="U104" s="192"/>
      <c r="V104" s="196" t="str">
        <f ca="1">IF(F102="","",ext!$B$11)</f>
        <v/>
      </c>
      <c r="W104" s="196"/>
      <c r="X104" s="196" t="str">
        <f ca="1">IF(F102="","",OFFSET(ext!$M$8,(ROW($A61)-1)/6,0))</f>
        <v/>
      </c>
      <c r="Y104" s="196"/>
      <c r="Z104" s="175" t="str">
        <f ca="1">MID(TEXT(OFFSET(ext!$P$8,(ROW($A61)-1)/6,0),"????????"),COLUMN(A$1),1)</f>
        <v xml:space="preserve"> </v>
      </c>
      <c r="AA104" s="177" t="str">
        <f ca="1">MID(TEXT(OFFSET(ext!$P$8,(ROW($A61)-1)/6,0),"????????"),COLUMN(B$1),1)</f>
        <v xml:space="preserve"> </v>
      </c>
      <c r="AB104" s="177" t="str">
        <f ca="1">MID(TEXT(OFFSET(ext!$P$8,(ROW($A61)-1)/6,0),"????????"),COLUMN(C$1),1)</f>
        <v xml:space="preserve"> </v>
      </c>
      <c r="AC104" s="177" t="str">
        <f ca="1">MID(TEXT(OFFSET(ext!$P$8,(ROW($A61)-1)/6,0),"????????"),COLUMN(D$1),1)</f>
        <v xml:space="preserve"> </v>
      </c>
      <c r="AD104" s="177" t="str">
        <f ca="1">MID(TEXT(OFFSET(ext!$P$8,(ROW($A61)-1)/6,0),"????????"),COLUMN(E$1),1)</f>
        <v xml:space="preserve"> </v>
      </c>
      <c r="AE104" s="177" t="str">
        <f ca="1">MID(TEXT(OFFSET(ext!$P$8,(ROW($A61)-1)/6,0),"????????"),COLUMN(F$1),1)</f>
        <v xml:space="preserve"> </v>
      </c>
      <c r="AF104" s="177" t="str">
        <f ca="1">MID(TEXT(OFFSET(ext!$P$8,(ROW($A61)-1)/6,0),"????????"),COLUMN(G$1),1)</f>
        <v xml:space="preserve"> </v>
      </c>
      <c r="AG104" s="179" t="str">
        <f ca="1">IF(F102="","",MID(TEXT(OFFSET(ext!$P$8,(ROW($A61)-1)/6,0),"???????0"),COLUMN(H$1),1))</f>
        <v/>
      </c>
      <c r="AH104" s="175"/>
      <c r="AI104" s="177"/>
      <c r="AJ104" s="177"/>
      <c r="AK104" s="177"/>
      <c r="AL104" s="177"/>
      <c r="AM104" s="177"/>
      <c r="AN104" s="179" t="str">
        <f ca="1">IF(F102="","",0)</f>
        <v/>
      </c>
      <c r="AO104" s="175" t="str">
        <f ca="1">MID(TEXT(OFFSET(ext!$S$8,(ROW($A61)-1)/6,0),"???????"),COLUMN(A$1),1)</f>
        <v xml:space="preserve"> </v>
      </c>
      <c r="AP104" s="177" t="str">
        <f ca="1">MID(TEXT(OFFSET(ext!$S$8,(ROW($A61)-1)/6,0),"???????"),COLUMN(B$1),1)</f>
        <v xml:space="preserve"> </v>
      </c>
      <c r="AQ104" s="177" t="str">
        <f ca="1">MID(TEXT(OFFSET(ext!$S$8,(ROW($A61)-1)/6,0),"???????"),COLUMN(C$1),1)</f>
        <v xml:space="preserve"> </v>
      </c>
      <c r="AR104" s="177" t="str">
        <f ca="1">MID(TEXT(OFFSET(ext!$S$8,(ROW($A61)-1)/6,0),"???????"),COLUMN(D$1),1)</f>
        <v xml:space="preserve"> </v>
      </c>
      <c r="AS104" s="177" t="str">
        <f ca="1">MID(TEXT(OFFSET(ext!$S$8,(ROW($A61)-1)/6,0),"???????"),COLUMN(E$1),1)</f>
        <v xml:space="preserve"> </v>
      </c>
      <c r="AT104" s="177" t="str">
        <f ca="1">MID(TEXT(OFFSET(ext!$S$8,(ROW($A61)-1)/6,0),"???????"),COLUMN(F$1),1)</f>
        <v xml:space="preserve"> </v>
      </c>
      <c r="AU104" s="179" t="str">
        <f ca="1">IF(F102="","",MID(TEXT(OFFSET(ext!$S$8,(ROW($A61)-1)/6,0),"??????0"),COLUMN(G$1),1))</f>
        <v/>
      </c>
      <c r="AV104" s="175" t="str">
        <f ca="1">MID(TEXT(OFFSET(ext!$V$8,(ROW($A61)-1)/6,0),"??????"),COLUMN(A$1),1)</f>
        <v xml:space="preserve"> </v>
      </c>
      <c r="AW104" s="177" t="str">
        <f ca="1">MID(TEXT(OFFSET(ext!$V$8,(ROW($A61)-1)/6,0),"??????"),COLUMN(B$1),1)</f>
        <v xml:space="preserve"> </v>
      </c>
      <c r="AX104" s="177" t="str">
        <f ca="1">MID(TEXT(OFFSET(ext!$V$8,(ROW($A61)-1)/6,0),"??????"),COLUMN(C$1),1)</f>
        <v xml:space="preserve"> </v>
      </c>
      <c r="AY104" s="177" t="str">
        <f ca="1">MID(TEXT(OFFSET(ext!$V$8,(ROW($A61)-1)/6,0),"??????"),COLUMN(D$1),1)</f>
        <v xml:space="preserve"> </v>
      </c>
      <c r="AZ104" s="177" t="str">
        <f ca="1">MID(TEXT(OFFSET(ext!$V$8,(ROW($A61)-1)/6,0),"??????"),COLUMN(E$1),1)</f>
        <v xml:space="preserve"> </v>
      </c>
      <c r="BA104" s="179" t="str">
        <f ca="1">IF(F102="","",MID(TEXT(OFFSET(ext!$V$8,(ROW($A61)-1)/6,0),"?????0"),COLUMN(F$1),1))</f>
        <v/>
      </c>
    </row>
    <row r="105" spans="4:53" s="20" customFormat="1" ht="13.15" customHeight="1" x14ac:dyDescent="0.15">
      <c r="D105" s="174"/>
      <c r="E105" s="174"/>
      <c r="F105" s="181" t="str">
        <f ca="1">IF(ISBLANK(OFFSET(ext!$J$8,(ROW(A61)-1)/6,0)),"",OFFSET(ext!$J$8,(ROW(A61)-1)/6,0))</f>
        <v/>
      </c>
      <c r="G105" s="181"/>
      <c r="H105" s="181"/>
      <c r="I105" s="181"/>
      <c r="J105" s="174"/>
      <c r="K105" s="174"/>
      <c r="L105" s="183" t="str">
        <f ca="1">MID(OFFSET(ext!$I$8,(ROW($A61)-1)/6,0),COLUMN(H$1),1)</f>
        <v/>
      </c>
      <c r="M105" s="185" t="str">
        <f ca="1">MID(OFFSET(ext!$I$8,(ROW($A61)-1)/6,0),COLUMN(I$1),1)</f>
        <v/>
      </c>
      <c r="N105" s="185" t="str">
        <f ca="1">MID(OFFSET(ext!$I$8,(ROW($A61)-1)/6,0),COLUMN(J$1),1)</f>
        <v/>
      </c>
      <c r="O105" s="185" t="str">
        <f ca="1">MID(OFFSET(ext!$I$8,(ROW($A61)-1)/6,0),COLUMN(K$1),1)</f>
        <v/>
      </c>
      <c r="P105" s="185" t="str">
        <f ca="1">MID(OFFSET(ext!$I$8,(ROW($A61)-1)/6,0),COLUMN(L$1),1)</f>
        <v/>
      </c>
      <c r="Q105" s="185" t="str">
        <f ca="1">MID(OFFSET(ext!$I$8,(ROW($A61)-1)/6,0),COLUMN(M$1),1)</f>
        <v/>
      </c>
      <c r="R105" s="169" t="str">
        <f ca="1">MID(OFFSET(ext!$I$8,(ROW($A61)-1)/6,0),COLUMN(N$1),1)</f>
        <v/>
      </c>
      <c r="S105" s="193"/>
      <c r="T105" s="194"/>
      <c r="U105" s="195"/>
      <c r="V105" s="187"/>
      <c r="W105" s="187"/>
      <c r="X105" s="187"/>
      <c r="Y105" s="187"/>
      <c r="Z105" s="176"/>
      <c r="AA105" s="178"/>
      <c r="AB105" s="178"/>
      <c r="AC105" s="178"/>
      <c r="AD105" s="178"/>
      <c r="AE105" s="178"/>
      <c r="AF105" s="178"/>
      <c r="AG105" s="180"/>
      <c r="AH105" s="176"/>
      <c r="AI105" s="178"/>
      <c r="AJ105" s="178"/>
      <c r="AK105" s="178"/>
      <c r="AL105" s="178"/>
      <c r="AM105" s="178"/>
      <c r="AN105" s="180"/>
      <c r="AO105" s="176"/>
      <c r="AP105" s="178"/>
      <c r="AQ105" s="178"/>
      <c r="AR105" s="178"/>
      <c r="AS105" s="178"/>
      <c r="AT105" s="178"/>
      <c r="AU105" s="180"/>
      <c r="AV105" s="176"/>
      <c r="AW105" s="178"/>
      <c r="AX105" s="178"/>
      <c r="AY105" s="178"/>
      <c r="AZ105" s="178"/>
      <c r="BA105" s="180"/>
    </row>
    <row r="106" spans="4:53" s="20" customFormat="1" ht="13.15" customHeight="1" x14ac:dyDescent="0.15">
      <c r="D106" s="174"/>
      <c r="E106" s="174"/>
      <c r="F106" s="182"/>
      <c r="G106" s="182"/>
      <c r="H106" s="182"/>
      <c r="I106" s="182"/>
      <c r="J106" s="174"/>
      <c r="K106" s="174"/>
      <c r="L106" s="183"/>
      <c r="M106" s="185"/>
      <c r="N106" s="185"/>
      <c r="O106" s="185"/>
      <c r="P106" s="185"/>
      <c r="Q106" s="185"/>
      <c r="R106" s="169"/>
      <c r="S106" s="171" t="str">
        <f ca="1">IF(F102="","",V106+1)</f>
        <v/>
      </c>
      <c r="T106" s="161"/>
      <c r="U106" s="172"/>
      <c r="V106" s="173" t="str">
        <f ca="1">IF(F102="","",ext!$B$12)</f>
        <v/>
      </c>
      <c r="W106" s="173"/>
      <c r="X106" s="173" t="str">
        <f ca="1">IF(F102="","",OFFSET(ext!$N$8,(ROW($A61)-1)/6,0))</f>
        <v/>
      </c>
      <c r="Y106" s="173"/>
      <c r="Z106" s="164" t="str">
        <f ca="1">MID(TEXT(OFFSET(ext!$Q$8,(ROW($A61)-1)/6,0),"????????"),COLUMN(A$1),1)</f>
        <v xml:space="preserve"> </v>
      </c>
      <c r="AA106" s="162" t="str">
        <f ca="1">MID(TEXT(OFFSET(ext!$Q$8,(ROW($A61)-1)/6,0),"????????"),COLUMN(B$1),1)</f>
        <v xml:space="preserve"> </v>
      </c>
      <c r="AB106" s="162" t="str">
        <f ca="1">MID(TEXT(OFFSET(ext!$Q$8,(ROW($A61)-1)/6,0),"????????"),COLUMN(C$1),1)</f>
        <v xml:space="preserve"> </v>
      </c>
      <c r="AC106" s="162" t="str">
        <f ca="1">MID(TEXT(OFFSET(ext!$Q$8,(ROW($A61)-1)/6,0),"????????"),COLUMN(D$1),1)</f>
        <v xml:space="preserve"> </v>
      </c>
      <c r="AD106" s="162" t="str">
        <f ca="1">MID(TEXT(OFFSET(ext!$Q$8,(ROW($A61)-1)/6,0),"????????"),COLUMN(E$1),1)</f>
        <v xml:space="preserve"> </v>
      </c>
      <c r="AE106" s="162" t="str">
        <f ca="1">MID(TEXT(OFFSET(ext!$Q$8,(ROW($A61)-1)/6,0),"????????"),COLUMN(F$1),1)</f>
        <v xml:space="preserve"> </v>
      </c>
      <c r="AF106" s="162" t="str">
        <f ca="1">MID(TEXT(OFFSET(ext!$Q$8,(ROW($A61)-1)/6,0),"????????"),COLUMN(G$1),1)</f>
        <v xml:space="preserve"> </v>
      </c>
      <c r="AG106" s="159" t="str">
        <f ca="1">IF(F102="","",MID(TEXT(OFFSET(ext!$Q$8,(ROW($A61)-1)/6,0),"???????0"),COLUMN(H$1),1))</f>
        <v/>
      </c>
      <c r="AH106" s="164"/>
      <c r="AI106" s="162"/>
      <c r="AJ106" s="162"/>
      <c r="AK106" s="162"/>
      <c r="AL106" s="162"/>
      <c r="AM106" s="162"/>
      <c r="AN106" s="159" t="str">
        <f ca="1">IF(F102="","",0)</f>
        <v/>
      </c>
      <c r="AO106" s="164" t="str">
        <f ca="1">MID(TEXT(OFFSET(ext!$T$8,(ROW($A61)-1)/6,0),"???????"),COLUMN(A$1),1)</f>
        <v xml:space="preserve"> </v>
      </c>
      <c r="AP106" s="162" t="str">
        <f ca="1">MID(TEXT(OFFSET(ext!$T$8,(ROW($A61)-1)/6,0),"???????"),COLUMN(B$1),1)</f>
        <v xml:space="preserve"> </v>
      </c>
      <c r="AQ106" s="162" t="str">
        <f ca="1">MID(TEXT(OFFSET(ext!$T$8,(ROW($A61)-1)/6,0),"???????"),COLUMN(C$1),1)</f>
        <v xml:space="preserve"> </v>
      </c>
      <c r="AR106" s="162" t="str">
        <f ca="1">MID(TEXT(OFFSET(ext!$T$8,(ROW($A61)-1)/6,0),"???????"),COLUMN(D$1),1)</f>
        <v xml:space="preserve"> </v>
      </c>
      <c r="AS106" s="162" t="str">
        <f ca="1">MID(TEXT(OFFSET(ext!$T$8,(ROW($A61)-1)/6,0),"???????"),COLUMN(E$1),1)</f>
        <v xml:space="preserve"> </v>
      </c>
      <c r="AT106" s="162" t="str">
        <f ca="1">MID(TEXT(OFFSET(ext!$T$8,(ROW($A61)-1)/6,0),"???????"),COLUMN(F$1),1)</f>
        <v xml:space="preserve"> </v>
      </c>
      <c r="AU106" s="159" t="str">
        <f ca="1">IF(F102="","",MID(TEXT(OFFSET(ext!$T$8,(ROW($A61)-1)/6,0),"??????0"),COLUMN(G$1),1))</f>
        <v/>
      </c>
      <c r="AV106" s="164" t="str">
        <f ca="1">MID(TEXT(OFFSET(ext!$W$8,(ROW($A61)-1)/6,0),"??????"),COLUMN(A$1),1)</f>
        <v xml:space="preserve"> </v>
      </c>
      <c r="AW106" s="162" t="str">
        <f ca="1">MID(TEXT(OFFSET(ext!$W$8,(ROW($A61)-1)/6,0),"??????"),COLUMN(B$1),1)</f>
        <v xml:space="preserve"> </v>
      </c>
      <c r="AX106" s="162" t="str">
        <f ca="1">MID(TEXT(OFFSET(ext!$W$8,(ROW($A61)-1)/6,0),"??????"),COLUMN(C$1),1)</f>
        <v xml:space="preserve"> </v>
      </c>
      <c r="AY106" s="162" t="str">
        <f ca="1">MID(TEXT(OFFSET(ext!$W$8,(ROW($A61)-1)/6,0),"??????"),COLUMN(D$1),1)</f>
        <v xml:space="preserve"> </v>
      </c>
      <c r="AZ106" s="162" t="str">
        <f ca="1">MID(TEXT(OFFSET(ext!$W$8,(ROW($A61)-1)/6,0),"??????"),COLUMN(E$1),1)</f>
        <v xml:space="preserve"> </v>
      </c>
      <c r="BA106" s="159" t="str">
        <f ca="1">IF(F102="","",MID(TEXT(OFFSET(ext!$W$8,(ROW($A61)-1)/6,0),"?????0"),COLUMN(F$1),1))</f>
        <v/>
      </c>
    </row>
    <row r="107" spans="4:53" s="20" customFormat="1" ht="13.15" customHeight="1" x14ac:dyDescent="0.15">
      <c r="D107" s="174"/>
      <c r="E107" s="174"/>
      <c r="F107" s="182"/>
      <c r="G107" s="182"/>
      <c r="H107" s="182"/>
      <c r="I107" s="182"/>
      <c r="J107" s="174"/>
      <c r="K107" s="174"/>
      <c r="L107" s="184"/>
      <c r="M107" s="186"/>
      <c r="N107" s="186"/>
      <c r="O107" s="186"/>
      <c r="P107" s="186"/>
      <c r="Q107" s="186"/>
      <c r="R107" s="170"/>
      <c r="S107" s="164"/>
      <c r="T107" s="162"/>
      <c r="U107" s="159"/>
      <c r="V107" s="174"/>
      <c r="W107" s="174"/>
      <c r="X107" s="174"/>
      <c r="Y107" s="174"/>
      <c r="Z107" s="165"/>
      <c r="AA107" s="163"/>
      <c r="AB107" s="163"/>
      <c r="AC107" s="163"/>
      <c r="AD107" s="163"/>
      <c r="AE107" s="163"/>
      <c r="AF107" s="163"/>
      <c r="AG107" s="160"/>
      <c r="AH107" s="165"/>
      <c r="AI107" s="163"/>
      <c r="AJ107" s="163"/>
      <c r="AK107" s="163"/>
      <c r="AL107" s="163"/>
      <c r="AM107" s="163"/>
      <c r="AN107" s="160"/>
      <c r="AO107" s="165"/>
      <c r="AP107" s="163"/>
      <c r="AQ107" s="163"/>
      <c r="AR107" s="163"/>
      <c r="AS107" s="163"/>
      <c r="AT107" s="163"/>
      <c r="AU107" s="160"/>
      <c r="AV107" s="165"/>
      <c r="AW107" s="163"/>
      <c r="AX107" s="163"/>
      <c r="AY107" s="163"/>
      <c r="AZ107" s="163"/>
      <c r="BA107" s="160"/>
    </row>
    <row r="108" spans="4:53" s="20" customFormat="1" ht="13.15" customHeight="1" x14ac:dyDescent="0.15">
      <c r="D108" s="174" t="str">
        <f ca="1">IF(F108="","",INT(ROW(A67)/6)+1)</f>
        <v/>
      </c>
      <c r="E108" s="174"/>
      <c r="F108" s="174" t="str">
        <f ca="1">IF(ISBLANK(OFFSET(ext!$H$8,(ROW(A67)-1)/6,0)),"",OFFSET(ext!$H$8,(ROW(A67)-1)/6,0))</f>
        <v/>
      </c>
      <c r="G108" s="174"/>
      <c r="H108" s="174"/>
      <c r="I108" s="174"/>
      <c r="J108" s="174" t="str">
        <f ca="1">IF(F108="","","X")</f>
        <v/>
      </c>
      <c r="K108" s="174"/>
      <c r="L108" s="188" t="str">
        <f ca="1">MID(OFFSET(ext!$I$8,(ROW($A67)-1)/6,0),COLUMN(A$1),1)</f>
        <v/>
      </c>
      <c r="M108" s="189" t="str">
        <f ca="1">MID(OFFSET(ext!$I$8,(ROW($A67)-1)/6,0),COLUMN(B$1),1)</f>
        <v/>
      </c>
      <c r="N108" s="189" t="str">
        <f ca="1">MID(OFFSET(ext!$I$8,(ROW($A67)-1)/6,0),COLUMN(C$1),1)</f>
        <v/>
      </c>
      <c r="O108" s="189" t="str">
        <f ca="1">MID(OFFSET(ext!$I$8,(ROW($A67)-1)/6,0),COLUMN(D$1),1)</f>
        <v/>
      </c>
      <c r="P108" s="189" t="str">
        <f ca="1">MID(OFFSET(ext!$I$8,(ROW($A67)-1)/6,0),COLUMN(E$1),1)</f>
        <v/>
      </c>
      <c r="Q108" s="189" t="str">
        <f ca="1">MID(OFFSET(ext!$I$8,(ROW($A67)-1)/6,0),COLUMN(F$1),1)</f>
        <v/>
      </c>
      <c r="R108" s="197" t="str">
        <f ca="1">MID(OFFSET(ext!$I$8,(ROW($A67)-1)/6,0),COLUMN(G$1),1)</f>
        <v/>
      </c>
      <c r="S108" s="174" t="str">
        <f ca="1">IF(F108="","",V108+1)</f>
        <v/>
      </c>
      <c r="T108" s="174"/>
      <c r="U108" s="174"/>
      <c r="V108" s="174" t="str">
        <f ca="1">IF(F108="","",ext!$B$10)</f>
        <v/>
      </c>
      <c r="W108" s="174"/>
      <c r="X108" s="174" t="str">
        <f ca="1">IF(F108="","",OFFSET(ext!$L$8,(ROW($A67)-1)/6,0))</f>
        <v/>
      </c>
      <c r="Y108" s="174"/>
      <c r="Z108" s="165" t="str">
        <f ca="1">MID(TEXT(OFFSET(ext!$O$8,(ROW($A67)-1)/6,0),"????????"),COLUMN(A$1),1)</f>
        <v xml:space="preserve"> </v>
      </c>
      <c r="AA108" s="163" t="str">
        <f ca="1">MID(TEXT(OFFSET(ext!$O$8,(ROW($A67)-1)/6,0),"????????"),COLUMN(B$1),1)</f>
        <v xml:space="preserve"> </v>
      </c>
      <c r="AB108" s="163" t="str">
        <f ca="1">MID(TEXT(OFFSET(ext!$O$8,(ROW($A67)-1)/6,0),"????????"),COLUMN(C$1),1)</f>
        <v xml:space="preserve"> </v>
      </c>
      <c r="AC108" s="163" t="str">
        <f ca="1">MID(TEXT(OFFSET(ext!$O$8,(ROW($A67)-1)/6,0),"????????"),COLUMN(D$1),1)</f>
        <v xml:space="preserve"> </v>
      </c>
      <c r="AD108" s="163" t="str">
        <f ca="1">MID(TEXT(OFFSET(ext!$O$8,(ROW($A67)-1)/6,0),"????????"),COLUMN(E$1),1)</f>
        <v xml:space="preserve"> </v>
      </c>
      <c r="AE108" s="163" t="str">
        <f ca="1">MID(TEXT(OFFSET(ext!$O$8,(ROW($A67)-1)/6,0),"????????"),COLUMN(F$1),1)</f>
        <v xml:space="preserve"> </v>
      </c>
      <c r="AF108" s="163" t="str">
        <f ca="1">MID(TEXT(OFFSET(ext!$O$8,(ROW($A67)-1)/6,0),"????????"),COLUMN(G$1),1)</f>
        <v xml:space="preserve"> </v>
      </c>
      <c r="AG108" s="160" t="str">
        <f ca="1">IF(F108="","",MID(TEXT(OFFSET(ext!$O$8,(ROW($A67)-1)/6,0),"???????0"),COLUMN(H$1),1))</f>
        <v/>
      </c>
      <c r="AH108" s="165"/>
      <c r="AI108" s="163"/>
      <c r="AJ108" s="163"/>
      <c r="AK108" s="163"/>
      <c r="AL108" s="163"/>
      <c r="AM108" s="163"/>
      <c r="AN108" s="160" t="str">
        <f ca="1">IF(F108="","",0)</f>
        <v/>
      </c>
      <c r="AO108" s="165" t="str">
        <f ca="1">MID(TEXT(OFFSET(ext!$R$8,(ROW($A67)-1)/6,0),"???????"),COLUMN(A$1),1)</f>
        <v xml:space="preserve"> </v>
      </c>
      <c r="AP108" s="163" t="str">
        <f ca="1">MID(TEXT(OFFSET(ext!$R$8,(ROW($A67)-1)/6,0),"???????"),COLUMN(B$1),1)</f>
        <v xml:space="preserve"> </v>
      </c>
      <c r="AQ108" s="163" t="str">
        <f ca="1">MID(TEXT(OFFSET(ext!$R$8,(ROW($A67)-1)/6,0),"???????"),COLUMN(C$1),1)</f>
        <v xml:space="preserve"> </v>
      </c>
      <c r="AR108" s="163" t="str">
        <f ca="1">MID(TEXT(OFFSET(ext!$R$8,(ROW($A67)-1)/6,0),"???????"),COLUMN(D$1),1)</f>
        <v xml:space="preserve"> </v>
      </c>
      <c r="AS108" s="163" t="str">
        <f ca="1">MID(TEXT(OFFSET(ext!$R$8,(ROW($A67)-1)/6,0),"???????"),COLUMN(E$1),1)</f>
        <v xml:space="preserve"> </v>
      </c>
      <c r="AT108" s="163" t="str">
        <f ca="1">MID(TEXT(OFFSET(ext!$R$8,(ROW($A67)-1)/6,0),"???????"),COLUMN(F$1),1)</f>
        <v xml:space="preserve"> </v>
      </c>
      <c r="AU108" s="160" t="str">
        <f ca="1">IF(F108="","",MID(TEXT(OFFSET(ext!$R$8,(ROW($A67)-1)/6,0),"??????0"),COLUMN(G$1),1))</f>
        <v/>
      </c>
      <c r="AV108" s="165" t="str">
        <f ca="1">MID(TEXT(OFFSET(ext!$U$8,(ROW($A67)-1)/6,0),"??????"),COLUMN(A$1),1)</f>
        <v xml:space="preserve"> </v>
      </c>
      <c r="AW108" s="163" t="str">
        <f ca="1">MID(TEXT(OFFSET(ext!$U$8,(ROW($A67)-1)/6,0),"??????"),COLUMN(B$1),1)</f>
        <v xml:space="preserve"> </v>
      </c>
      <c r="AX108" s="163" t="str">
        <f ca="1">MID(TEXT(OFFSET(ext!$U$8,(ROW($A67)-1)/6,0),"??????"),COLUMN(C$1),1)</f>
        <v xml:space="preserve"> </v>
      </c>
      <c r="AY108" s="163" t="str">
        <f ca="1">MID(TEXT(OFFSET(ext!$U$8,(ROW($A67)-1)/6,0),"??????"),COLUMN(D$1),1)</f>
        <v xml:space="preserve"> </v>
      </c>
      <c r="AZ108" s="163" t="str">
        <f ca="1">MID(TEXT(OFFSET(ext!$U$8,(ROW($A67)-1)/6,0),"??????"),COLUMN(E$1),1)</f>
        <v xml:space="preserve"> </v>
      </c>
      <c r="BA108" s="160" t="str">
        <f ca="1">IF(F108="","",MID(TEXT(OFFSET(ext!$U$8,(ROW($A67)-1)/6,0),"?????0"),COLUMN(F$1),1))</f>
        <v/>
      </c>
    </row>
    <row r="109" spans="4:53" s="20" customFormat="1" ht="13.15" customHeight="1" x14ac:dyDescent="0.15">
      <c r="D109" s="174"/>
      <c r="E109" s="174"/>
      <c r="F109" s="174"/>
      <c r="G109" s="174"/>
      <c r="H109" s="174"/>
      <c r="I109" s="174"/>
      <c r="J109" s="174"/>
      <c r="K109" s="174"/>
      <c r="L109" s="183"/>
      <c r="M109" s="185"/>
      <c r="N109" s="185"/>
      <c r="O109" s="185"/>
      <c r="P109" s="185"/>
      <c r="Q109" s="185"/>
      <c r="R109" s="169"/>
      <c r="S109" s="198"/>
      <c r="T109" s="198"/>
      <c r="U109" s="198"/>
      <c r="V109" s="198"/>
      <c r="W109" s="198"/>
      <c r="X109" s="198"/>
      <c r="Y109" s="198"/>
      <c r="Z109" s="168"/>
      <c r="AA109" s="166"/>
      <c r="AB109" s="166"/>
      <c r="AC109" s="166"/>
      <c r="AD109" s="166"/>
      <c r="AE109" s="166"/>
      <c r="AF109" s="166"/>
      <c r="AG109" s="167"/>
      <c r="AH109" s="168"/>
      <c r="AI109" s="166"/>
      <c r="AJ109" s="166"/>
      <c r="AK109" s="166"/>
      <c r="AL109" s="166"/>
      <c r="AM109" s="166"/>
      <c r="AN109" s="167"/>
      <c r="AO109" s="168"/>
      <c r="AP109" s="166"/>
      <c r="AQ109" s="166"/>
      <c r="AR109" s="166"/>
      <c r="AS109" s="166"/>
      <c r="AT109" s="166"/>
      <c r="AU109" s="167"/>
      <c r="AV109" s="168"/>
      <c r="AW109" s="166"/>
      <c r="AX109" s="166"/>
      <c r="AY109" s="166"/>
      <c r="AZ109" s="166"/>
      <c r="BA109" s="167"/>
    </row>
    <row r="110" spans="4:53" s="20" customFormat="1" ht="13.15" customHeight="1" x14ac:dyDescent="0.15">
      <c r="D110" s="174"/>
      <c r="E110" s="174"/>
      <c r="F110" s="187"/>
      <c r="G110" s="187"/>
      <c r="H110" s="187"/>
      <c r="I110" s="187"/>
      <c r="J110" s="174"/>
      <c r="K110" s="174"/>
      <c r="L110" s="183"/>
      <c r="M110" s="185"/>
      <c r="N110" s="185"/>
      <c r="O110" s="185"/>
      <c r="P110" s="185"/>
      <c r="Q110" s="185"/>
      <c r="R110" s="169"/>
      <c r="S110" s="190" t="str">
        <f ca="1">IF(F108="","",V110+1)</f>
        <v/>
      </c>
      <c r="T110" s="191"/>
      <c r="U110" s="192"/>
      <c r="V110" s="196" t="str">
        <f ca="1">IF(F108="","",ext!$B$11)</f>
        <v/>
      </c>
      <c r="W110" s="196"/>
      <c r="X110" s="196" t="str">
        <f ca="1">IF(F108="","",OFFSET(ext!$M$8,(ROW($A67)-1)/6,0))</f>
        <v/>
      </c>
      <c r="Y110" s="196"/>
      <c r="Z110" s="175" t="str">
        <f ca="1">MID(TEXT(OFFSET(ext!$P$8,(ROW($A67)-1)/6,0),"????????"),COLUMN(A$1),1)</f>
        <v xml:space="preserve"> </v>
      </c>
      <c r="AA110" s="177" t="str">
        <f ca="1">MID(TEXT(OFFSET(ext!$P$8,(ROW($A67)-1)/6,0),"????????"),COLUMN(B$1),1)</f>
        <v xml:space="preserve"> </v>
      </c>
      <c r="AB110" s="177" t="str">
        <f ca="1">MID(TEXT(OFFSET(ext!$P$8,(ROW($A67)-1)/6,0),"????????"),COLUMN(C$1),1)</f>
        <v xml:space="preserve"> </v>
      </c>
      <c r="AC110" s="177" t="str">
        <f ca="1">MID(TEXT(OFFSET(ext!$P$8,(ROW($A67)-1)/6,0),"????????"),COLUMN(D$1),1)</f>
        <v xml:space="preserve"> </v>
      </c>
      <c r="AD110" s="177" t="str">
        <f ca="1">MID(TEXT(OFFSET(ext!$P$8,(ROW($A67)-1)/6,0),"????????"),COLUMN(E$1),1)</f>
        <v xml:space="preserve"> </v>
      </c>
      <c r="AE110" s="177" t="str">
        <f ca="1">MID(TEXT(OFFSET(ext!$P$8,(ROW($A67)-1)/6,0),"????????"),COLUMN(F$1),1)</f>
        <v xml:space="preserve"> </v>
      </c>
      <c r="AF110" s="177" t="str">
        <f ca="1">MID(TEXT(OFFSET(ext!$P$8,(ROW($A67)-1)/6,0),"????????"),COLUMN(G$1),1)</f>
        <v xml:space="preserve"> </v>
      </c>
      <c r="AG110" s="179" t="str">
        <f ca="1">IF(F108="","",MID(TEXT(OFFSET(ext!$P$8,(ROW($A67)-1)/6,0),"???????0"),COLUMN(H$1),1))</f>
        <v/>
      </c>
      <c r="AH110" s="175"/>
      <c r="AI110" s="177"/>
      <c r="AJ110" s="177"/>
      <c r="AK110" s="177"/>
      <c r="AL110" s="177"/>
      <c r="AM110" s="177"/>
      <c r="AN110" s="179" t="str">
        <f ca="1">IF(F108="","",0)</f>
        <v/>
      </c>
      <c r="AO110" s="175" t="str">
        <f ca="1">MID(TEXT(OFFSET(ext!$S$8,(ROW($A67)-1)/6,0),"???????"),COLUMN(A$1),1)</f>
        <v xml:space="preserve"> </v>
      </c>
      <c r="AP110" s="177" t="str">
        <f ca="1">MID(TEXT(OFFSET(ext!$S$8,(ROW($A67)-1)/6,0),"???????"),COLUMN(B$1),1)</f>
        <v xml:space="preserve"> </v>
      </c>
      <c r="AQ110" s="177" t="str">
        <f ca="1">MID(TEXT(OFFSET(ext!$S$8,(ROW($A67)-1)/6,0),"???????"),COLUMN(C$1),1)</f>
        <v xml:space="preserve"> </v>
      </c>
      <c r="AR110" s="177" t="str">
        <f ca="1">MID(TEXT(OFFSET(ext!$S$8,(ROW($A67)-1)/6,0),"???????"),COLUMN(D$1),1)</f>
        <v xml:space="preserve"> </v>
      </c>
      <c r="AS110" s="177" t="str">
        <f ca="1">MID(TEXT(OFFSET(ext!$S$8,(ROW($A67)-1)/6,0),"???????"),COLUMN(E$1),1)</f>
        <v xml:space="preserve"> </v>
      </c>
      <c r="AT110" s="177" t="str">
        <f ca="1">MID(TEXT(OFFSET(ext!$S$8,(ROW($A67)-1)/6,0),"???????"),COLUMN(F$1),1)</f>
        <v xml:space="preserve"> </v>
      </c>
      <c r="AU110" s="179" t="str">
        <f ca="1">IF(F108="","",MID(TEXT(OFFSET(ext!$S$8,(ROW($A67)-1)/6,0),"??????0"),COLUMN(G$1),1))</f>
        <v/>
      </c>
      <c r="AV110" s="175" t="str">
        <f ca="1">MID(TEXT(OFFSET(ext!$V$8,(ROW($A67)-1)/6,0),"??????"),COLUMN(A$1),1)</f>
        <v xml:space="preserve"> </v>
      </c>
      <c r="AW110" s="177" t="str">
        <f ca="1">MID(TEXT(OFFSET(ext!$V$8,(ROW($A67)-1)/6,0),"??????"),COLUMN(B$1),1)</f>
        <v xml:space="preserve"> </v>
      </c>
      <c r="AX110" s="177" t="str">
        <f ca="1">MID(TEXT(OFFSET(ext!$V$8,(ROW($A67)-1)/6,0),"??????"),COLUMN(C$1),1)</f>
        <v xml:space="preserve"> </v>
      </c>
      <c r="AY110" s="177" t="str">
        <f ca="1">MID(TEXT(OFFSET(ext!$V$8,(ROW($A67)-1)/6,0),"??????"),COLUMN(D$1),1)</f>
        <v xml:space="preserve"> </v>
      </c>
      <c r="AZ110" s="177" t="str">
        <f ca="1">MID(TEXT(OFFSET(ext!$V$8,(ROW($A67)-1)/6,0),"??????"),COLUMN(E$1),1)</f>
        <v xml:space="preserve"> </v>
      </c>
      <c r="BA110" s="179" t="str">
        <f ca="1">IF(F108="","",MID(TEXT(OFFSET(ext!$V$8,(ROW($A67)-1)/6,0),"?????0"),COLUMN(F$1),1))</f>
        <v/>
      </c>
    </row>
    <row r="111" spans="4:53" s="20" customFormat="1" ht="13.15" customHeight="1" x14ac:dyDescent="0.15">
      <c r="D111" s="174"/>
      <c r="E111" s="174"/>
      <c r="F111" s="181" t="str">
        <f ca="1">IF(ISBLANK(OFFSET(ext!$J$8,(ROW(A67)-1)/6,0)),"",OFFSET(ext!$J$8,(ROW(A67)-1)/6,0))</f>
        <v/>
      </c>
      <c r="G111" s="181"/>
      <c r="H111" s="181"/>
      <c r="I111" s="181"/>
      <c r="J111" s="174"/>
      <c r="K111" s="174"/>
      <c r="L111" s="183" t="str">
        <f ca="1">MID(OFFSET(ext!$I$8,(ROW($A67)-1)/6,0),COLUMN(H$1),1)</f>
        <v/>
      </c>
      <c r="M111" s="185" t="str">
        <f ca="1">MID(OFFSET(ext!$I$8,(ROW($A67)-1)/6,0),COLUMN(I$1),1)</f>
        <v/>
      </c>
      <c r="N111" s="185" t="str">
        <f ca="1">MID(OFFSET(ext!$I$8,(ROW($A67)-1)/6,0),COLUMN(J$1),1)</f>
        <v/>
      </c>
      <c r="O111" s="185" t="str">
        <f ca="1">MID(OFFSET(ext!$I$8,(ROW($A67)-1)/6,0),COLUMN(K$1),1)</f>
        <v/>
      </c>
      <c r="P111" s="185" t="str">
        <f ca="1">MID(OFFSET(ext!$I$8,(ROW($A67)-1)/6,0),COLUMN(L$1),1)</f>
        <v/>
      </c>
      <c r="Q111" s="185" t="str">
        <f ca="1">MID(OFFSET(ext!$I$8,(ROW($A67)-1)/6,0),COLUMN(M$1),1)</f>
        <v/>
      </c>
      <c r="R111" s="169" t="str">
        <f ca="1">MID(OFFSET(ext!$I$8,(ROW($A67)-1)/6,0),COLUMN(N$1),1)</f>
        <v/>
      </c>
      <c r="S111" s="193"/>
      <c r="T111" s="194"/>
      <c r="U111" s="195"/>
      <c r="V111" s="187"/>
      <c r="W111" s="187"/>
      <c r="X111" s="187"/>
      <c r="Y111" s="187"/>
      <c r="Z111" s="176"/>
      <c r="AA111" s="178"/>
      <c r="AB111" s="178"/>
      <c r="AC111" s="178"/>
      <c r="AD111" s="178"/>
      <c r="AE111" s="178"/>
      <c r="AF111" s="178"/>
      <c r="AG111" s="180"/>
      <c r="AH111" s="176"/>
      <c r="AI111" s="178"/>
      <c r="AJ111" s="178"/>
      <c r="AK111" s="178"/>
      <c r="AL111" s="178"/>
      <c r="AM111" s="178"/>
      <c r="AN111" s="180"/>
      <c r="AO111" s="176"/>
      <c r="AP111" s="178"/>
      <c r="AQ111" s="178"/>
      <c r="AR111" s="178"/>
      <c r="AS111" s="178"/>
      <c r="AT111" s="178"/>
      <c r="AU111" s="180"/>
      <c r="AV111" s="176"/>
      <c r="AW111" s="178"/>
      <c r="AX111" s="178"/>
      <c r="AY111" s="178"/>
      <c r="AZ111" s="178"/>
      <c r="BA111" s="180"/>
    </row>
    <row r="112" spans="4:53" s="20" customFormat="1" ht="13.15" customHeight="1" x14ac:dyDescent="0.15">
      <c r="D112" s="174"/>
      <c r="E112" s="174"/>
      <c r="F112" s="182"/>
      <c r="G112" s="182"/>
      <c r="H112" s="182"/>
      <c r="I112" s="182"/>
      <c r="J112" s="174"/>
      <c r="K112" s="174"/>
      <c r="L112" s="183"/>
      <c r="M112" s="185"/>
      <c r="N112" s="185"/>
      <c r="O112" s="185"/>
      <c r="P112" s="185"/>
      <c r="Q112" s="185"/>
      <c r="R112" s="169"/>
      <c r="S112" s="171" t="str">
        <f ca="1">IF(F108="","",V112+1)</f>
        <v/>
      </c>
      <c r="T112" s="161"/>
      <c r="U112" s="172"/>
      <c r="V112" s="173" t="str">
        <f ca="1">IF(F108="","",ext!$B$12)</f>
        <v/>
      </c>
      <c r="W112" s="173"/>
      <c r="X112" s="173" t="str">
        <f ca="1">IF(F108="","",OFFSET(ext!$N$8,(ROW($A67)-1)/6,0))</f>
        <v/>
      </c>
      <c r="Y112" s="173"/>
      <c r="Z112" s="164" t="str">
        <f ca="1">MID(TEXT(OFFSET(ext!$Q$8,(ROW($A67)-1)/6,0),"????????"),COLUMN(A$1),1)</f>
        <v xml:space="preserve"> </v>
      </c>
      <c r="AA112" s="162" t="str">
        <f ca="1">MID(TEXT(OFFSET(ext!$Q$8,(ROW($A67)-1)/6,0),"????????"),COLUMN(B$1),1)</f>
        <v xml:space="preserve"> </v>
      </c>
      <c r="AB112" s="162" t="str">
        <f ca="1">MID(TEXT(OFFSET(ext!$Q$8,(ROW($A67)-1)/6,0),"????????"),COLUMN(C$1),1)</f>
        <v xml:space="preserve"> </v>
      </c>
      <c r="AC112" s="162" t="str">
        <f ca="1">MID(TEXT(OFFSET(ext!$Q$8,(ROW($A67)-1)/6,0),"????????"),COLUMN(D$1),1)</f>
        <v xml:space="preserve"> </v>
      </c>
      <c r="AD112" s="162" t="str">
        <f ca="1">MID(TEXT(OFFSET(ext!$Q$8,(ROW($A67)-1)/6,0),"????????"),COLUMN(E$1),1)</f>
        <v xml:space="preserve"> </v>
      </c>
      <c r="AE112" s="162" t="str">
        <f ca="1">MID(TEXT(OFFSET(ext!$Q$8,(ROW($A67)-1)/6,0),"????????"),COLUMN(F$1),1)</f>
        <v xml:space="preserve"> </v>
      </c>
      <c r="AF112" s="162" t="str">
        <f ca="1">MID(TEXT(OFFSET(ext!$Q$8,(ROW($A67)-1)/6,0),"????????"),COLUMN(G$1),1)</f>
        <v xml:space="preserve"> </v>
      </c>
      <c r="AG112" s="159" t="str">
        <f ca="1">IF(F108="","",MID(TEXT(OFFSET(ext!$Q$8,(ROW($A67)-1)/6,0),"???????0"),COLUMN(H$1),1))</f>
        <v/>
      </c>
      <c r="AH112" s="164"/>
      <c r="AI112" s="162"/>
      <c r="AJ112" s="162"/>
      <c r="AK112" s="162"/>
      <c r="AL112" s="162"/>
      <c r="AM112" s="162"/>
      <c r="AN112" s="159" t="str">
        <f ca="1">IF(F108="","",0)</f>
        <v/>
      </c>
      <c r="AO112" s="164" t="str">
        <f ca="1">MID(TEXT(OFFSET(ext!$T$8,(ROW($A67)-1)/6,0),"???????"),COLUMN(A$1),1)</f>
        <v xml:space="preserve"> </v>
      </c>
      <c r="AP112" s="162" t="str">
        <f ca="1">MID(TEXT(OFFSET(ext!$T$8,(ROW($A67)-1)/6,0),"???????"),COLUMN(B$1),1)</f>
        <v xml:space="preserve"> </v>
      </c>
      <c r="AQ112" s="162" t="str">
        <f ca="1">MID(TEXT(OFFSET(ext!$T$8,(ROW($A67)-1)/6,0),"???????"),COLUMN(C$1),1)</f>
        <v xml:space="preserve"> </v>
      </c>
      <c r="AR112" s="162" t="str">
        <f ca="1">MID(TEXT(OFFSET(ext!$T$8,(ROW($A67)-1)/6,0),"???????"),COLUMN(D$1),1)</f>
        <v xml:space="preserve"> </v>
      </c>
      <c r="AS112" s="162" t="str">
        <f ca="1">MID(TEXT(OFFSET(ext!$T$8,(ROW($A67)-1)/6,0),"???????"),COLUMN(E$1),1)</f>
        <v xml:space="preserve"> </v>
      </c>
      <c r="AT112" s="162" t="str">
        <f ca="1">MID(TEXT(OFFSET(ext!$T$8,(ROW($A67)-1)/6,0),"???????"),COLUMN(F$1),1)</f>
        <v xml:space="preserve"> </v>
      </c>
      <c r="AU112" s="159" t="str">
        <f ca="1">IF(F108="","",MID(TEXT(OFFSET(ext!$T$8,(ROW($A67)-1)/6,0),"??????0"),COLUMN(G$1),1))</f>
        <v/>
      </c>
      <c r="AV112" s="164" t="str">
        <f ca="1">MID(TEXT(OFFSET(ext!$W$8,(ROW($A67)-1)/6,0),"??????"),COLUMN(A$1),1)</f>
        <v xml:space="preserve"> </v>
      </c>
      <c r="AW112" s="162" t="str">
        <f ca="1">MID(TEXT(OFFSET(ext!$W$8,(ROW($A67)-1)/6,0),"??????"),COLUMN(B$1),1)</f>
        <v xml:space="preserve"> </v>
      </c>
      <c r="AX112" s="162" t="str">
        <f ca="1">MID(TEXT(OFFSET(ext!$W$8,(ROW($A67)-1)/6,0),"??????"),COLUMN(C$1),1)</f>
        <v xml:space="preserve"> </v>
      </c>
      <c r="AY112" s="162" t="str">
        <f ca="1">MID(TEXT(OFFSET(ext!$W$8,(ROW($A67)-1)/6,0),"??????"),COLUMN(D$1),1)</f>
        <v xml:space="preserve"> </v>
      </c>
      <c r="AZ112" s="162" t="str">
        <f ca="1">MID(TEXT(OFFSET(ext!$W$8,(ROW($A67)-1)/6,0),"??????"),COLUMN(E$1),1)</f>
        <v xml:space="preserve"> </v>
      </c>
      <c r="BA112" s="159" t="str">
        <f ca="1">IF(F108="","",MID(TEXT(OFFSET(ext!$W$8,(ROW($A67)-1)/6,0),"?????0"),COLUMN(F$1),1))</f>
        <v/>
      </c>
    </row>
    <row r="113" spans="4:54" s="20" customFormat="1" ht="13.15" customHeight="1" x14ac:dyDescent="0.15">
      <c r="D113" s="174"/>
      <c r="E113" s="174"/>
      <c r="F113" s="182"/>
      <c r="G113" s="182"/>
      <c r="H113" s="182"/>
      <c r="I113" s="182"/>
      <c r="J113" s="174"/>
      <c r="K113" s="174"/>
      <c r="L113" s="184"/>
      <c r="M113" s="186"/>
      <c r="N113" s="186"/>
      <c r="O113" s="186"/>
      <c r="P113" s="186"/>
      <c r="Q113" s="186"/>
      <c r="R113" s="170"/>
      <c r="S113" s="164"/>
      <c r="T113" s="162"/>
      <c r="U113" s="159"/>
      <c r="V113" s="174"/>
      <c r="W113" s="174"/>
      <c r="X113" s="174"/>
      <c r="Y113" s="174"/>
      <c r="Z113" s="165"/>
      <c r="AA113" s="163"/>
      <c r="AB113" s="163"/>
      <c r="AC113" s="163"/>
      <c r="AD113" s="163"/>
      <c r="AE113" s="163"/>
      <c r="AF113" s="163"/>
      <c r="AG113" s="160"/>
      <c r="AH113" s="165"/>
      <c r="AI113" s="163"/>
      <c r="AJ113" s="163"/>
      <c r="AK113" s="163"/>
      <c r="AL113" s="163"/>
      <c r="AM113" s="163"/>
      <c r="AN113" s="160"/>
      <c r="AO113" s="165"/>
      <c r="AP113" s="163"/>
      <c r="AQ113" s="163"/>
      <c r="AR113" s="163"/>
      <c r="AS113" s="163"/>
      <c r="AT113" s="163"/>
      <c r="AU113" s="160"/>
      <c r="AV113" s="165"/>
      <c r="AW113" s="163"/>
      <c r="AX113" s="163"/>
      <c r="AY113" s="163"/>
      <c r="AZ113" s="163"/>
      <c r="BA113" s="160"/>
    </row>
    <row r="114" spans="4:54" s="20" customFormat="1" ht="12.95" customHeight="1" x14ac:dyDescent="0.15">
      <c r="D114" s="3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AZ114" s="23"/>
      <c r="BA114" s="24"/>
    </row>
    <row r="115" spans="4:54" s="20" customFormat="1" ht="15" customHeight="1" x14ac:dyDescent="0.15">
      <c r="D115" s="22"/>
      <c r="E115" s="2" t="s">
        <v>71</v>
      </c>
      <c r="BA115" s="28"/>
    </row>
    <row r="116" spans="4:54" s="20" customFormat="1" ht="15" customHeight="1" x14ac:dyDescent="0.15">
      <c r="D116" s="22"/>
      <c r="F116" s="20" t="s">
        <v>72</v>
      </c>
      <c r="AV116" s="20" t="s">
        <v>73</v>
      </c>
      <c r="AW116" s="161">
        <v>2</v>
      </c>
      <c r="AX116" s="161"/>
      <c r="AY116" s="161" t="s">
        <v>74</v>
      </c>
      <c r="AZ116" s="161"/>
      <c r="BA116" s="28"/>
    </row>
    <row r="117" spans="4:54" s="20" customFormat="1" ht="12.95" customHeight="1" x14ac:dyDescent="0.15">
      <c r="D117" s="29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7"/>
    </row>
    <row r="118" spans="4:54" s="20" customFormat="1" ht="12.95" customHeight="1" x14ac:dyDescent="0.15">
      <c r="BA118" s="21" t="s">
        <v>67</v>
      </c>
    </row>
    <row r="119" spans="4:54" s="20" customFormat="1" ht="15" customHeight="1" x14ac:dyDescent="0.15">
      <c r="D119" s="20" t="s">
        <v>144</v>
      </c>
      <c r="AX119" s="21"/>
      <c r="BA119" s="21" t="s">
        <v>99</v>
      </c>
    </row>
    <row r="120" spans="4:54" s="20" customFormat="1" ht="12" customHeight="1" x14ac:dyDescent="0.15">
      <c r="D120" s="34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4"/>
    </row>
    <row r="121" spans="4:54" s="20" customFormat="1" ht="21.95" customHeight="1" x14ac:dyDescent="0.15">
      <c r="D121" s="22"/>
      <c r="E121" s="174" t="s">
        <v>68</v>
      </c>
      <c r="F121" s="174"/>
      <c r="G121" s="174"/>
      <c r="H121" s="174"/>
      <c r="I121" s="174"/>
      <c r="J121" s="174"/>
      <c r="K121" s="174"/>
      <c r="L121" s="174"/>
      <c r="M121" s="174" t="s">
        <v>69</v>
      </c>
      <c r="N121" s="174"/>
      <c r="O121" s="174"/>
      <c r="P121" s="174"/>
      <c r="Q121" s="174"/>
      <c r="R121" s="174"/>
      <c r="S121" s="174"/>
      <c r="T121" s="174"/>
      <c r="U121" s="174"/>
      <c r="V121" s="174"/>
      <c r="W121" s="174"/>
      <c r="X121" s="174"/>
      <c r="Y121" s="174"/>
      <c r="Z121" s="174"/>
      <c r="AA121" s="174"/>
      <c r="AB121" s="174"/>
      <c r="AC121" s="174" t="s">
        <v>70</v>
      </c>
      <c r="AD121" s="174"/>
      <c r="AE121" s="174"/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4"/>
      <c r="AP121" s="174"/>
      <c r="AQ121" s="174"/>
      <c r="AR121" s="174"/>
      <c r="AS121" s="174"/>
      <c r="AT121" s="174"/>
      <c r="AU121" s="174"/>
      <c r="AV121" s="174"/>
      <c r="AW121" s="174"/>
      <c r="AX121" s="174"/>
      <c r="AY121" s="174"/>
      <c r="AZ121" s="174"/>
      <c r="BA121" s="28"/>
    </row>
    <row r="122" spans="4:54" s="20" customFormat="1" ht="21.95" customHeight="1" x14ac:dyDescent="0.15">
      <c r="D122" s="22"/>
      <c r="E122" s="209">
        <f ca="1">I18</f>
        <v>2015</v>
      </c>
      <c r="F122" s="209"/>
      <c r="G122" s="209"/>
      <c r="H122" s="209"/>
      <c r="I122" s="209"/>
      <c r="J122" s="209"/>
      <c r="K122" s="209"/>
      <c r="L122" s="209"/>
      <c r="M122" s="174"/>
      <c r="N122" s="174"/>
      <c r="O122" s="174"/>
      <c r="P122" s="174"/>
      <c r="Q122" s="174"/>
      <c r="R122" s="174"/>
      <c r="S122" s="174"/>
      <c r="T122" s="174"/>
      <c r="U122" s="174"/>
      <c r="V122" s="174"/>
      <c r="W122" s="174"/>
      <c r="X122" s="174"/>
      <c r="Y122" s="174"/>
      <c r="Z122" s="174"/>
      <c r="AA122" s="174"/>
      <c r="AB122" s="174"/>
      <c r="AC122" s="212"/>
      <c r="AD122" s="210"/>
      <c r="AE122" s="210"/>
      <c r="AF122" s="210"/>
      <c r="AG122" s="210"/>
      <c r="AH122" s="210"/>
      <c r="AI122" s="210"/>
      <c r="AJ122" s="210"/>
      <c r="AK122" s="210"/>
      <c r="AL122" s="210"/>
      <c r="AM122" s="210"/>
      <c r="AN122" s="210"/>
      <c r="AO122" s="210"/>
      <c r="AP122" s="210"/>
      <c r="AQ122" s="210"/>
      <c r="AR122" s="210"/>
      <c r="AS122" s="210"/>
      <c r="AT122" s="210"/>
      <c r="AU122" s="210"/>
      <c r="AV122" s="210"/>
      <c r="AW122" s="210"/>
      <c r="AX122" s="210"/>
      <c r="AY122" s="210"/>
      <c r="AZ122" s="211"/>
      <c r="BA122" s="28"/>
    </row>
    <row r="123" spans="4:54" s="20" customFormat="1" ht="12" customHeight="1" x14ac:dyDescent="0.15">
      <c r="D123" s="29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7"/>
    </row>
    <row r="124" spans="4:54" s="20" customFormat="1" ht="17.100000000000001" customHeight="1" x14ac:dyDescent="0.15">
      <c r="D124" s="182" t="s">
        <v>44</v>
      </c>
      <c r="E124" s="182"/>
      <c r="F124" s="182" t="s">
        <v>45</v>
      </c>
      <c r="G124" s="182"/>
      <c r="H124" s="182"/>
      <c r="I124" s="182"/>
      <c r="J124" s="182" t="s">
        <v>46</v>
      </c>
      <c r="K124" s="182"/>
      <c r="L124" s="182" t="s">
        <v>47</v>
      </c>
      <c r="M124" s="174"/>
      <c r="N124" s="174"/>
      <c r="O124" s="174"/>
      <c r="P124" s="174"/>
      <c r="Q124" s="174"/>
      <c r="R124" s="174"/>
      <c r="S124" s="200" t="s">
        <v>48</v>
      </c>
      <c r="T124" s="201"/>
      <c r="U124" s="202"/>
      <c r="V124" s="199" t="s">
        <v>49</v>
      </c>
      <c r="W124" s="199"/>
      <c r="X124" s="199"/>
      <c r="Y124" s="199"/>
      <c r="Z124" s="182" t="s">
        <v>50</v>
      </c>
      <c r="AA124" s="174"/>
      <c r="AB124" s="174"/>
      <c r="AC124" s="174"/>
      <c r="AD124" s="174"/>
      <c r="AE124" s="174"/>
      <c r="AF124" s="174"/>
      <c r="AG124" s="174"/>
      <c r="AH124" s="174" t="s">
        <v>51</v>
      </c>
      <c r="AI124" s="174"/>
      <c r="AJ124" s="174"/>
      <c r="AK124" s="174"/>
      <c r="AL124" s="174"/>
      <c r="AM124" s="174"/>
      <c r="AN124" s="174"/>
      <c r="AO124" s="174" t="s">
        <v>52</v>
      </c>
      <c r="AP124" s="174"/>
      <c r="AQ124" s="174"/>
      <c r="AR124" s="174"/>
      <c r="AS124" s="174"/>
      <c r="AT124" s="174"/>
      <c r="AU124" s="174"/>
      <c r="AV124" s="174"/>
      <c r="AW124" s="174"/>
      <c r="AX124" s="174"/>
      <c r="AY124" s="174"/>
      <c r="AZ124" s="174"/>
      <c r="BA124" s="174"/>
      <c r="BB124" s="2"/>
    </row>
    <row r="125" spans="4:54" s="20" customFormat="1" ht="17.100000000000001" customHeight="1" x14ac:dyDescent="0.15">
      <c r="D125" s="182"/>
      <c r="E125" s="182"/>
      <c r="F125" s="182"/>
      <c r="G125" s="182"/>
      <c r="H125" s="182"/>
      <c r="I125" s="182"/>
      <c r="J125" s="182"/>
      <c r="K125" s="182"/>
      <c r="L125" s="174"/>
      <c r="M125" s="174"/>
      <c r="N125" s="174"/>
      <c r="O125" s="174"/>
      <c r="P125" s="174"/>
      <c r="Q125" s="174"/>
      <c r="R125" s="174"/>
      <c r="S125" s="203"/>
      <c r="T125" s="204"/>
      <c r="U125" s="205"/>
      <c r="V125" s="199"/>
      <c r="W125" s="199"/>
      <c r="X125" s="199"/>
      <c r="Y125" s="199"/>
      <c r="Z125" s="174"/>
      <c r="AA125" s="174"/>
      <c r="AB125" s="174"/>
      <c r="AC125" s="174"/>
      <c r="AD125" s="174"/>
      <c r="AE125" s="174"/>
      <c r="AF125" s="174"/>
      <c r="AG125" s="174"/>
      <c r="AH125" s="174"/>
      <c r="AI125" s="174"/>
      <c r="AJ125" s="174"/>
      <c r="AK125" s="174"/>
      <c r="AL125" s="174"/>
      <c r="AM125" s="174"/>
      <c r="AN125" s="174"/>
      <c r="AO125" s="174" t="s">
        <v>53</v>
      </c>
      <c r="AP125" s="174"/>
      <c r="AQ125" s="174"/>
      <c r="AR125" s="174"/>
      <c r="AS125" s="174"/>
      <c r="AT125" s="174"/>
      <c r="AU125" s="174"/>
      <c r="AV125" s="182" t="s">
        <v>54</v>
      </c>
      <c r="AW125" s="182"/>
      <c r="AX125" s="182"/>
      <c r="AY125" s="182"/>
      <c r="AZ125" s="182"/>
      <c r="BA125" s="182"/>
      <c r="BB125" s="2"/>
    </row>
    <row r="126" spans="4:54" s="20" customFormat="1" ht="20.100000000000001" customHeight="1" x14ac:dyDescent="0.15">
      <c r="D126" s="182"/>
      <c r="E126" s="182"/>
      <c r="F126" s="182" t="s">
        <v>55</v>
      </c>
      <c r="G126" s="182"/>
      <c r="H126" s="182"/>
      <c r="I126" s="182"/>
      <c r="J126" s="182"/>
      <c r="K126" s="182"/>
      <c r="L126" s="174"/>
      <c r="M126" s="174"/>
      <c r="N126" s="174"/>
      <c r="O126" s="174"/>
      <c r="P126" s="174"/>
      <c r="Q126" s="174"/>
      <c r="R126" s="174"/>
      <c r="S126" s="203"/>
      <c r="T126" s="204"/>
      <c r="U126" s="205"/>
      <c r="V126" s="199" t="s">
        <v>56</v>
      </c>
      <c r="W126" s="199"/>
      <c r="X126" s="182" t="s">
        <v>57</v>
      </c>
      <c r="Y126" s="174"/>
      <c r="Z126" s="165" t="s">
        <v>58</v>
      </c>
      <c r="AA126" s="163" t="s">
        <v>59</v>
      </c>
      <c r="AB126" s="163" t="s">
        <v>60</v>
      </c>
      <c r="AC126" s="163" t="s">
        <v>61</v>
      </c>
      <c r="AD126" s="163" t="s">
        <v>58</v>
      </c>
      <c r="AE126" s="163" t="s">
        <v>59</v>
      </c>
      <c r="AF126" s="163" t="s">
        <v>60</v>
      </c>
      <c r="AG126" s="160" t="s">
        <v>62</v>
      </c>
      <c r="AH126" s="165" t="s">
        <v>59</v>
      </c>
      <c r="AI126" s="163" t="s">
        <v>60</v>
      </c>
      <c r="AJ126" s="163" t="s">
        <v>61</v>
      </c>
      <c r="AK126" s="163" t="s">
        <v>58</v>
      </c>
      <c r="AL126" s="163" t="s">
        <v>59</v>
      </c>
      <c r="AM126" s="163" t="s">
        <v>60</v>
      </c>
      <c r="AN126" s="160" t="s">
        <v>62</v>
      </c>
      <c r="AO126" s="165" t="s">
        <v>59</v>
      </c>
      <c r="AP126" s="163" t="s">
        <v>60</v>
      </c>
      <c r="AQ126" s="163" t="s">
        <v>61</v>
      </c>
      <c r="AR126" s="163" t="s">
        <v>58</v>
      </c>
      <c r="AS126" s="163" t="s">
        <v>59</v>
      </c>
      <c r="AT126" s="163" t="s">
        <v>60</v>
      </c>
      <c r="AU126" s="160" t="s">
        <v>62</v>
      </c>
      <c r="AV126" s="165" t="s">
        <v>60</v>
      </c>
      <c r="AW126" s="163" t="s">
        <v>61</v>
      </c>
      <c r="AX126" s="163" t="s">
        <v>58</v>
      </c>
      <c r="AY126" s="163" t="s">
        <v>59</v>
      </c>
      <c r="AZ126" s="163" t="s">
        <v>60</v>
      </c>
      <c r="BA126" s="160" t="s">
        <v>62</v>
      </c>
      <c r="BB126" s="2"/>
    </row>
    <row r="127" spans="4:54" s="20" customFormat="1" ht="20.100000000000001" customHeight="1" x14ac:dyDescent="0.15">
      <c r="D127" s="182"/>
      <c r="E127" s="182"/>
      <c r="F127" s="182"/>
      <c r="G127" s="182"/>
      <c r="H127" s="182"/>
      <c r="I127" s="182"/>
      <c r="J127" s="182"/>
      <c r="K127" s="182"/>
      <c r="L127" s="174"/>
      <c r="M127" s="174"/>
      <c r="N127" s="174"/>
      <c r="O127" s="174"/>
      <c r="P127" s="174"/>
      <c r="Q127" s="174"/>
      <c r="R127" s="174"/>
      <c r="S127" s="206"/>
      <c r="T127" s="207"/>
      <c r="U127" s="208"/>
      <c r="V127" s="199"/>
      <c r="W127" s="199"/>
      <c r="X127" s="174"/>
      <c r="Y127" s="174"/>
      <c r="Z127" s="165"/>
      <c r="AA127" s="163"/>
      <c r="AB127" s="163"/>
      <c r="AC127" s="163"/>
      <c r="AD127" s="163"/>
      <c r="AE127" s="163"/>
      <c r="AF127" s="163"/>
      <c r="AG127" s="160"/>
      <c r="AH127" s="165"/>
      <c r="AI127" s="163"/>
      <c r="AJ127" s="163"/>
      <c r="AK127" s="163"/>
      <c r="AL127" s="163"/>
      <c r="AM127" s="163"/>
      <c r="AN127" s="160"/>
      <c r="AO127" s="165"/>
      <c r="AP127" s="163"/>
      <c r="AQ127" s="163"/>
      <c r="AR127" s="163"/>
      <c r="AS127" s="163"/>
      <c r="AT127" s="163"/>
      <c r="AU127" s="160"/>
      <c r="AV127" s="165"/>
      <c r="AW127" s="163"/>
      <c r="AX127" s="163"/>
      <c r="AY127" s="163"/>
      <c r="AZ127" s="163"/>
      <c r="BA127" s="160"/>
      <c r="BB127" s="2"/>
    </row>
    <row r="128" spans="4:54" s="20" customFormat="1" ht="13.15" customHeight="1" x14ac:dyDescent="0.15">
      <c r="D128" s="174" t="str">
        <f ca="1">IF(F128="","",INT(ROW(A73)/6)+1)</f>
        <v/>
      </c>
      <c r="E128" s="174"/>
      <c r="F128" s="174" t="str">
        <f ca="1">IF(ISBLANK(OFFSET(ext!$H$8,(ROW(A73)-1)/6,0)),"",OFFSET(ext!$H$8,(ROW(A73)-1)/6,0))</f>
        <v/>
      </c>
      <c r="G128" s="174"/>
      <c r="H128" s="174"/>
      <c r="I128" s="174"/>
      <c r="J128" s="174" t="str">
        <f ca="1">IF(F128="","","X")</f>
        <v/>
      </c>
      <c r="K128" s="174"/>
      <c r="L128" s="188" t="str">
        <f ca="1">MID(OFFSET(ext!$I$8,(ROW($A73)-1)/6,0),COLUMN(A$1),1)</f>
        <v/>
      </c>
      <c r="M128" s="189" t="str">
        <f ca="1">MID(OFFSET(ext!$I$8,(ROW($A73)-1)/6,0),COLUMN(B$1),1)</f>
        <v/>
      </c>
      <c r="N128" s="189" t="str">
        <f ca="1">MID(OFFSET(ext!$I$8,(ROW($A73)-1)/6,0),COLUMN(C$1),1)</f>
        <v/>
      </c>
      <c r="O128" s="189" t="str">
        <f ca="1">MID(OFFSET(ext!$I$8,(ROW($A73)-1)/6,0),COLUMN(D$1),1)</f>
        <v/>
      </c>
      <c r="P128" s="189" t="str">
        <f ca="1">MID(OFFSET(ext!$I$8,(ROW($A73)-1)/6,0),COLUMN(E$1),1)</f>
        <v/>
      </c>
      <c r="Q128" s="189" t="str">
        <f ca="1">MID(OFFSET(ext!$I$8,(ROW($A73)-1)/6,0),COLUMN(F$1),1)</f>
        <v/>
      </c>
      <c r="R128" s="197" t="str">
        <f ca="1">MID(OFFSET(ext!$I$8,(ROW($A73)-1)/6,0),COLUMN(G$1),1)</f>
        <v/>
      </c>
      <c r="S128" s="174" t="str">
        <f ca="1">IF(F128="","",V128+1)</f>
        <v/>
      </c>
      <c r="T128" s="174"/>
      <c r="U128" s="174"/>
      <c r="V128" s="174" t="str">
        <f ca="1">IF(F128="","",ext!$B$10)</f>
        <v/>
      </c>
      <c r="W128" s="174"/>
      <c r="X128" s="174" t="str">
        <f ca="1">IF(F128="","",OFFSET(ext!$L$8,(ROW($A73)-1)/6,0))</f>
        <v/>
      </c>
      <c r="Y128" s="174"/>
      <c r="Z128" s="165" t="str">
        <f ca="1">MID(TEXT(OFFSET(ext!$O$8,(ROW($A73)-1)/6,0),"????????"),COLUMN(A$1),1)</f>
        <v xml:space="preserve"> </v>
      </c>
      <c r="AA128" s="163" t="str">
        <f ca="1">MID(TEXT(OFFSET(ext!$O$8,(ROW($A73)-1)/6,0),"????????"),COLUMN(B$1),1)</f>
        <v xml:space="preserve"> </v>
      </c>
      <c r="AB128" s="163" t="str">
        <f ca="1">MID(TEXT(OFFSET(ext!$O$8,(ROW($A73)-1)/6,0),"????????"),COLUMN(C$1),1)</f>
        <v xml:space="preserve"> </v>
      </c>
      <c r="AC128" s="163" t="str">
        <f ca="1">MID(TEXT(OFFSET(ext!$O$8,(ROW($A73)-1)/6,0),"????????"),COLUMN(D$1),1)</f>
        <v xml:space="preserve"> </v>
      </c>
      <c r="AD128" s="163" t="str">
        <f ca="1">MID(TEXT(OFFSET(ext!$O$8,(ROW($A73)-1)/6,0),"????????"),COLUMN(E$1),1)</f>
        <v xml:space="preserve"> </v>
      </c>
      <c r="AE128" s="163" t="str">
        <f ca="1">MID(TEXT(OFFSET(ext!$O$8,(ROW($A73)-1)/6,0),"????????"),COLUMN(F$1),1)</f>
        <v xml:space="preserve"> </v>
      </c>
      <c r="AF128" s="163" t="str">
        <f ca="1">MID(TEXT(OFFSET(ext!$O$8,(ROW($A73)-1)/6,0),"????????"),COLUMN(G$1),1)</f>
        <v xml:space="preserve"> </v>
      </c>
      <c r="AG128" s="160" t="str">
        <f ca="1">IF(F128="","",MID(TEXT(OFFSET(ext!$O$8,(ROW($A73)-1)/6,0),"???????0"),COLUMN(H$1),1))</f>
        <v/>
      </c>
      <c r="AH128" s="165"/>
      <c r="AI128" s="163"/>
      <c r="AJ128" s="163"/>
      <c r="AK128" s="163"/>
      <c r="AL128" s="163"/>
      <c r="AM128" s="163"/>
      <c r="AN128" s="160" t="str">
        <f ca="1">IF(F128="","",0)</f>
        <v/>
      </c>
      <c r="AO128" s="165" t="str">
        <f ca="1">MID(TEXT(OFFSET(ext!$R$8,(ROW($A73)-1)/6,0),"???????"),COLUMN(A$1),1)</f>
        <v xml:space="preserve"> </v>
      </c>
      <c r="AP128" s="163" t="str">
        <f ca="1">MID(TEXT(OFFSET(ext!$R$8,(ROW($A73)-1)/6,0),"???????"),COLUMN(B$1),1)</f>
        <v xml:space="preserve"> </v>
      </c>
      <c r="AQ128" s="163" t="str">
        <f ca="1">MID(TEXT(OFFSET(ext!$R$8,(ROW($A73)-1)/6,0),"???????"),COLUMN(C$1),1)</f>
        <v xml:space="preserve"> </v>
      </c>
      <c r="AR128" s="163" t="str">
        <f ca="1">MID(TEXT(OFFSET(ext!$R$8,(ROW($A73)-1)/6,0),"???????"),COLUMN(D$1),1)</f>
        <v xml:space="preserve"> </v>
      </c>
      <c r="AS128" s="163" t="str">
        <f ca="1">MID(TEXT(OFFSET(ext!$R$8,(ROW($A73)-1)/6,0),"???????"),COLUMN(E$1),1)</f>
        <v xml:space="preserve"> </v>
      </c>
      <c r="AT128" s="163" t="str">
        <f ca="1">MID(TEXT(OFFSET(ext!$R$8,(ROW($A73)-1)/6,0),"???????"),COLUMN(F$1),1)</f>
        <v xml:space="preserve"> </v>
      </c>
      <c r="AU128" s="160" t="str">
        <f ca="1">IF(F128="","",MID(TEXT(OFFSET(ext!$R$8,(ROW($A73)-1)/6,0),"??????0"),COLUMN(G$1),1))</f>
        <v/>
      </c>
      <c r="AV128" s="165" t="str">
        <f ca="1">MID(TEXT(OFFSET(ext!$U$8,(ROW($A73)-1)/6,0),"??????"),COLUMN(A$1),1)</f>
        <v xml:space="preserve"> </v>
      </c>
      <c r="AW128" s="163" t="str">
        <f ca="1">MID(TEXT(OFFSET(ext!$U$8,(ROW($A73)-1)/6,0),"??????"),COLUMN(B$1),1)</f>
        <v xml:space="preserve"> </v>
      </c>
      <c r="AX128" s="163" t="str">
        <f ca="1">MID(TEXT(OFFSET(ext!$U$8,(ROW($A73)-1)/6,0),"??????"),COLUMN(C$1),1)</f>
        <v xml:space="preserve"> </v>
      </c>
      <c r="AY128" s="163" t="str">
        <f ca="1">MID(TEXT(OFFSET(ext!$U$8,(ROW($A73)-1)/6,0),"??????"),COLUMN(D$1),1)</f>
        <v xml:space="preserve"> </v>
      </c>
      <c r="AZ128" s="163" t="str">
        <f ca="1">MID(TEXT(OFFSET(ext!$U$8,(ROW($A73)-1)/6,0),"??????"),COLUMN(E$1),1)</f>
        <v xml:space="preserve"> </v>
      </c>
      <c r="BA128" s="160" t="str">
        <f ca="1">IF(F128="","",MID(TEXT(OFFSET(ext!$U$8,(ROW($A73)-1)/6,0),"?????0"),COLUMN(F$1),1))</f>
        <v/>
      </c>
      <c r="BB128" s="2"/>
    </row>
    <row r="129" spans="4:54" s="20" customFormat="1" ht="13.15" customHeight="1" x14ac:dyDescent="0.15">
      <c r="D129" s="174"/>
      <c r="E129" s="174"/>
      <c r="F129" s="174"/>
      <c r="G129" s="174"/>
      <c r="H129" s="174"/>
      <c r="I129" s="174"/>
      <c r="J129" s="174"/>
      <c r="K129" s="174"/>
      <c r="L129" s="183"/>
      <c r="M129" s="185"/>
      <c r="N129" s="185"/>
      <c r="O129" s="185"/>
      <c r="P129" s="185"/>
      <c r="Q129" s="185"/>
      <c r="R129" s="169"/>
      <c r="S129" s="198"/>
      <c r="T129" s="198"/>
      <c r="U129" s="198"/>
      <c r="V129" s="198"/>
      <c r="W129" s="198"/>
      <c r="X129" s="198"/>
      <c r="Y129" s="198"/>
      <c r="Z129" s="168"/>
      <c r="AA129" s="166"/>
      <c r="AB129" s="166"/>
      <c r="AC129" s="166"/>
      <c r="AD129" s="166"/>
      <c r="AE129" s="166"/>
      <c r="AF129" s="166"/>
      <c r="AG129" s="167"/>
      <c r="AH129" s="168"/>
      <c r="AI129" s="166"/>
      <c r="AJ129" s="166"/>
      <c r="AK129" s="166"/>
      <c r="AL129" s="166"/>
      <c r="AM129" s="166"/>
      <c r="AN129" s="167"/>
      <c r="AO129" s="168"/>
      <c r="AP129" s="166"/>
      <c r="AQ129" s="166"/>
      <c r="AR129" s="166"/>
      <c r="AS129" s="166"/>
      <c r="AT129" s="166"/>
      <c r="AU129" s="167"/>
      <c r="AV129" s="168"/>
      <c r="AW129" s="166"/>
      <c r="AX129" s="166"/>
      <c r="AY129" s="166"/>
      <c r="AZ129" s="166"/>
      <c r="BA129" s="167"/>
      <c r="BB129" s="2"/>
    </row>
    <row r="130" spans="4:54" s="20" customFormat="1" ht="13.15" customHeight="1" x14ac:dyDescent="0.15">
      <c r="D130" s="174"/>
      <c r="E130" s="174"/>
      <c r="F130" s="187"/>
      <c r="G130" s="187"/>
      <c r="H130" s="187"/>
      <c r="I130" s="187"/>
      <c r="J130" s="174"/>
      <c r="K130" s="174"/>
      <c r="L130" s="183"/>
      <c r="M130" s="185"/>
      <c r="N130" s="185"/>
      <c r="O130" s="185"/>
      <c r="P130" s="185"/>
      <c r="Q130" s="185"/>
      <c r="R130" s="169"/>
      <c r="S130" s="190" t="str">
        <f ca="1">IF(F128="","",V130+1)</f>
        <v/>
      </c>
      <c r="T130" s="191"/>
      <c r="U130" s="192"/>
      <c r="V130" s="196" t="str">
        <f ca="1">IF(F128="","",ext!$B$11)</f>
        <v/>
      </c>
      <c r="W130" s="196"/>
      <c r="X130" s="196" t="str">
        <f ca="1">IF(F128="","",OFFSET(ext!$M$8,(ROW($A73)-1)/6,0))</f>
        <v/>
      </c>
      <c r="Y130" s="196"/>
      <c r="Z130" s="175" t="str">
        <f ca="1">MID(TEXT(OFFSET(ext!$P$8,(ROW($A73)-1)/6,0),"????????"),COLUMN(A$1),1)</f>
        <v xml:space="preserve"> </v>
      </c>
      <c r="AA130" s="177" t="str">
        <f ca="1">MID(TEXT(OFFSET(ext!$P$8,(ROW($A73)-1)/6,0),"????????"),COLUMN(B$1),1)</f>
        <v xml:space="preserve"> </v>
      </c>
      <c r="AB130" s="177" t="str">
        <f ca="1">MID(TEXT(OFFSET(ext!$P$8,(ROW($A73)-1)/6,0),"????????"),COLUMN(C$1),1)</f>
        <v xml:space="preserve"> </v>
      </c>
      <c r="AC130" s="177" t="str">
        <f ca="1">MID(TEXT(OFFSET(ext!$P$8,(ROW($A73)-1)/6,0),"????????"),COLUMN(D$1),1)</f>
        <v xml:space="preserve"> </v>
      </c>
      <c r="AD130" s="177" t="str">
        <f ca="1">MID(TEXT(OFFSET(ext!$P$8,(ROW($A73)-1)/6,0),"????????"),COLUMN(E$1),1)</f>
        <v xml:space="preserve"> </v>
      </c>
      <c r="AE130" s="177" t="str">
        <f ca="1">MID(TEXT(OFFSET(ext!$P$8,(ROW($A73)-1)/6,0),"????????"),COLUMN(F$1),1)</f>
        <v xml:space="preserve"> </v>
      </c>
      <c r="AF130" s="177" t="str">
        <f ca="1">MID(TEXT(OFFSET(ext!$P$8,(ROW($A73)-1)/6,0),"????????"),COLUMN(G$1),1)</f>
        <v xml:space="preserve"> </v>
      </c>
      <c r="AG130" s="179" t="str">
        <f ca="1">IF(F128="","",MID(TEXT(OFFSET(ext!$P$8,(ROW($A73)-1)/6,0),"???????0"),COLUMN(H$1),1))</f>
        <v/>
      </c>
      <c r="AH130" s="175"/>
      <c r="AI130" s="177"/>
      <c r="AJ130" s="177"/>
      <c r="AK130" s="177"/>
      <c r="AL130" s="177"/>
      <c r="AM130" s="177"/>
      <c r="AN130" s="179" t="str">
        <f ca="1">IF(F128="","",0)</f>
        <v/>
      </c>
      <c r="AO130" s="175" t="str">
        <f ca="1">MID(TEXT(OFFSET(ext!$S$8,(ROW($A73)-1)/6,0),"???????"),COLUMN(A$1),1)</f>
        <v xml:space="preserve"> </v>
      </c>
      <c r="AP130" s="177" t="str">
        <f ca="1">MID(TEXT(OFFSET(ext!$S$8,(ROW($A73)-1)/6,0),"???????"),COLUMN(B$1),1)</f>
        <v xml:space="preserve"> </v>
      </c>
      <c r="AQ130" s="177" t="str">
        <f ca="1">MID(TEXT(OFFSET(ext!$S$8,(ROW($A73)-1)/6,0),"???????"),COLUMN(C$1),1)</f>
        <v xml:space="preserve"> </v>
      </c>
      <c r="AR130" s="177" t="str">
        <f ca="1">MID(TEXT(OFFSET(ext!$S$8,(ROW($A73)-1)/6,0),"???????"),COLUMN(D$1),1)</f>
        <v xml:space="preserve"> </v>
      </c>
      <c r="AS130" s="177" t="str">
        <f ca="1">MID(TEXT(OFFSET(ext!$S$8,(ROW($A73)-1)/6,0),"???????"),COLUMN(E$1),1)</f>
        <v xml:space="preserve"> </v>
      </c>
      <c r="AT130" s="177" t="str">
        <f ca="1">MID(TEXT(OFFSET(ext!$S$8,(ROW($A73)-1)/6,0),"???????"),COLUMN(F$1),1)</f>
        <v xml:space="preserve"> </v>
      </c>
      <c r="AU130" s="179" t="str">
        <f ca="1">IF(F128="","",MID(TEXT(OFFSET(ext!$S$8,(ROW($A73)-1)/6,0),"??????0"),COLUMN(G$1),1))</f>
        <v/>
      </c>
      <c r="AV130" s="175" t="str">
        <f ca="1">MID(TEXT(OFFSET(ext!$V$8,(ROW($A73)-1)/6,0),"??????"),COLUMN(A$1),1)</f>
        <v xml:space="preserve"> </v>
      </c>
      <c r="AW130" s="177" t="str">
        <f ca="1">MID(TEXT(OFFSET(ext!$V$8,(ROW($A73)-1)/6,0),"??????"),COLUMN(B$1),1)</f>
        <v xml:space="preserve"> </v>
      </c>
      <c r="AX130" s="177" t="str">
        <f ca="1">MID(TEXT(OFFSET(ext!$V$8,(ROW($A73)-1)/6,0),"??????"),COLUMN(C$1),1)</f>
        <v xml:space="preserve"> </v>
      </c>
      <c r="AY130" s="177" t="str">
        <f ca="1">MID(TEXT(OFFSET(ext!$V$8,(ROW($A73)-1)/6,0),"??????"),COLUMN(D$1),1)</f>
        <v xml:space="preserve"> </v>
      </c>
      <c r="AZ130" s="177" t="str">
        <f ca="1">MID(TEXT(OFFSET(ext!$V$8,(ROW($A73)-1)/6,0),"??????"),COLUMN(E$1),1)</f>
        <v xml:space="preserve"> </v>
      </c>
      <c r="BA130" s="179" t="str">
        <f ca="1">IF(F128="","",MID(TEXT(OFFSET(ext!$V$8,(ROW($A73)-1)/6,0),"?????0"),COLUMN(F$1),1))</f>
        <v/>
      </c>
      <c r="BB130" s="2"/>
    </row>
    <row r="131" spans="4:54" s="20" customFormat="1" ht="13.15" customHeight="1" x14ac:dyDescent="0.15">
      <c r="D131" s="174"/>
      <c r="E131" s="174"/>
      <c r="F131" s="181" t="str">
        <f ca="1">IF(ISBLANK(OFFSET(ext!$J$8,(ROW(A73)-1)/6,0)),"",OFFSET(ext!$J$8,(ROW(A73)-1)/6,0))</f>
        <v/>
      </c>
      <c r="G131" s="181"/>
      <c r="H131" s="181"/>
      <c r="I131" s="181"/>
      <c r="J131" s="174"/>
      <c r="K131" s="174"/>
      <c r="L131" s="183" t="str">
        <f ca="1">MID(OFFSET(ext!$I$8,(ROW($A73)-1)/6,0),COLUMN(H$1),1)</f>
        <v/>
      </c>
      <c r="M131" s="185" t="str">
        <f ca="1">MID(OFFSET(ext!$I$8,(ROW($A73)-1)/6,0),COLUMN(I$1),1)</f>
        <v/>
      </c>
      <c r="N131" s="185" t="str">
        <f ca="1">MID(OFFSET(ext!$I$8,(ROW($A73)-1)/6,0),COLUMN(J$1),1)</f>
        <v/>
      </c>
      <c r="O131" s="185" t="str">
        <f ca="1">MID(OFFSET(ext!$I$8,(ROW($A73)-1)/6,0),COLUMN(K$1),1)</f>
        <v/>
      </c>
      <c r="P131" s="185" t="str">
        <f ca="1">MID(OFFSET(ext!$I$8,(ROW($A73)-1)/6,0),COLUMN(L$1),1)</f>
        <v/>
      </c>
      <c r="Q131" s="185" t="str">
        <f ca="1">MID(OFFSET(ext!$I$8,(ROW($A73)-1)/6,0),COLUMN(M$1),1)</f>
        <v/>
      </c>
      <c r="R131" s="169" t="str">
        <f ca="1">MID(OFFSET(ext!$I$8,(ROW($A73)-1)/6,0),COLUMN(N$1),1)</f>
        <v/>
      </c>
      <c r="S131" s="193"/>
      <c r="T131" s="194"/>
      <c r="U131" s="195"/>
      <c r="V131" s="187"/>
      <c r="W131" s="187"/>
      <c r="X131" s="187"/>
      <c r="Y131" s="187"/>
      <c r="Z131" s="176"/>
      <c r="AA131" s="178"/>
      <c r="AB131" s="178"/>
      <c r="AC131" s="178"/>
      <c r="AD131" s="178"/>
      <c r="AE131" s="178"/>
      <c r="AF131" s="178"/>
      <c r="AG131" s="180"/>
      <c r="AH131" s="176"/>
      <c r="AI131" s="178"/>
      <c r="AJ131" s="178"/>
      <c r="AK131" s="178"/>
      <c r="AL131" s="178"/>
      <c r="AM131" s="178"/>
      <c r="AN131" s="180"/>
      <c r="AO131" s="176"/>
      <c r="AP131" s="178"/>
      <c r="AQ131" s="178"/>
      <c r="AR131" s="178"/>
      <c r="AS131" s="178"/>
      <c r="AT131" s="178"/>
      <c r="AU131" s="180"/>
      <c r="AV131" s="176"/>
      <c r="AW131" s="178"/>
      <c r="AX131" s="178"/>
      <c r="AY131" s="178"/>
      <c r="AZ131" s="178"/>
      <c r="BA131" s="180"/>
      <c r="BB131" s="2"/>
    </row>
    <row r="132" spans="4:54" s="20" customFormat="1" ht="13.15" customHeight="1" x14ac:dyDescent="0.15">
      <c r="D132" s="174"/>
      <c r="E132" s="174"/>
      <c r="F132" s="182"/>
      <c r="G132" s="182"/>
      <c r="H132" s="182"/>
      <c r="I132" s="182"/>
      <c r="J132" s="174"/>
      <c r="K132" s="174"/>
      <c r="L132" s="183"/>
      <c r="M132" s="185"/>
      <c r="N132" s="185"/>
      <c r="O132" s="185"/>
      <c r="P132" s="185"/>
      <c r="Q132" s="185"/>
      <c r="R132" s="169"/>
      <c r="S132" s="171" t="str">
        <f ca="1">IF(F128="","",V132+1)</f>
        <v/>
      </c>
      <c r="T132" s="161"/>
      <c r="U132" s="172"/>
      <c r="V132" s="173" t="str">
        <f ca="1">IF(F128="","",ext!$B$12)</f>
        <v/>
      </c>
      <c r="W132" s="173"/>
      <c r="X132" s="173" t="str">
        <f ca="1">IF(F128="","",OFFSET(ext!$N$8,(ROW($A73)-1)/6,0))</f>
        <v/>
      </c>
      <c r="Y132" s="173"/>
      <c r="Z132" s="164" t="str">
        <f ca="1">MID(TEXT(OFFSET(ext!$Q$8,(ROW($A73)-1)/6,0),"????????"),COLUMN(A$1),1)</f>
        <v xml:space="preserve"> </v>
      </c>
      <c r="AA132" s="162" t="str">
        <f ca="1">MID(TEXT(OFFSET(ext!$Q$8,(ROW($A73)-1)/6,0),"????????"),COLUMN(B$1),1)</f>
        <v xml:space="preserve"> </v>
      </c>
      <c r="AB132" s="162" t="str">
        <f ca="1">MID(TEXT(OFFSET(ext!$Q$8,(ROW($A73)-1)/6,0),"????????"),COLUMN(C$1),1)</f>
        <v xml:space="preserve"> </v>
      </c>
      <c r="AC132" s="162" t="str">
        <f ca="1">MID(TEXT(OFFSET(ext!$Q$8,(ROW($A73)-1)/6,0),"????????"),COLUMN(D$1),1)</f>
        <v xml:space="preserve"> </v>
      </c>
      <c r="AD132" s="162" t="str">
        <f ca="1">MID(TEXT(OFFSET(ext!$Q$8,(ROW($A73)-1)/6,0),"????????"),COLUMN(E$1),1)</f>
        <v xml:space="preserve"> </v>
      </c>
      <c r="AE132" s="162" t="str">
        <f ca="1">MID(TEXT(OFFSET(ext!$Q$8,(ROW($A73)-1)/6,0),"????????"),COLUMN(F$1),1)</f>
        <v xml:space="preserve"> </v>
      </c>
      <c r="AF132" s="162" t="str">
        <f ca="1">MID(TEXT(OFFSET(ext!$Q$8,(ROW($A73)-1)/6,0),"????????"),COLUMN(G$1),1)</f>
        <v xml:space="preserve"> </v>
      </c>
      <c r="AG132" s="159" t="str">
        <f ca="1">IF(F128="","",MID(TEXT(OFFSET(ext!$Q$8,(ROW($A73)-1)/6,0),"???????0"),COLUMN(H$1),1))</f>
        <v/>
      </c>
      <c r="AH132" s="164"/>
      <c r="AI132" s="162"/>
      <c r="AJ132" s="162"/>
      <c r="AK132" s="162"/>
      <c r="AL132" s="162"/>
      <c r="AM132" s="162"/>
      <c r="AN132" s="159" t="str">
        <f ca="1">IF(F128="","",0)</f>
        <v/>
      </c>
      <c r="AO132" s="164" t="str">
        <f ca="1">MID(TEXT(OFFSET(ext!$T$8,(ROW($A73)-1)/6,0),"???????"),COLUMN(A$1),1)</f>
        <v xml:space="preserve"> </v>
      </c>
      <c r="AP132" s="162" t="str">
        <f ca="1">MID(TEXT(OFFSET(ext!$T$8,(ROW($A73)-1)/6,0),"???????"),COLUMN(B$1),1)</f>
        <v xml:space="preserve"> </v>
      </c>
      <c r="AQ132" s="162" t="str">
        <f ca="1">MID(TEXT(OFFSET(ext!$T$8,(ROW($A73)-1)/6,0),"???????"),COLUMN(C$1),1)</f>
        <v xml:space="preserve"> </v>
      </c>
      <c r="AR132" s="162" t="str">
        <f ca="1">MID(TEXT(OFFSET(ext!$T$8,(ROW($A73)-1)/6,0),"???????"),COLUMN(D$1),1)</f>
        <v xml:space="preserve"> </v>
      </c>
      <c r="AS132" s="162" t="str">
        <f ca="1">MID(TEXT(OFFSET(ext!$T$8,(ROW($A73)-1)/6,0),"???????"),COLUMN(E$1),1)</f>
        <v xml:space="preserve"> </v>
      </c>
      <c r="AT132" s="162" t="str">
        <f ca="1">MID(TEXT(OFFSET(ext!$T$8,(ROW($A73)-1)/6,0),"???????"),COLUMN(F$1),1)</f>
        <v xml:space="preserve"> </v>
      </c>
      <c r="AU132" s="159" t="str">
        <f ca="1">IF(F128="","",MID(TEXT(OFFSET(ext!$T$8,(ROW($A73)-1)/6,0),"??????0"),COLUMN(G$1),1))</f>
        <v/>
      </c>
      <c r="AV132" s="164" t="str">
        <f ca="1">MID(TEXT(OFFSET(ext!$W$8,(ROW($A73)-1)/6,0),"??????"),COLUMN(A$1),1)</f>
        <v xml:space="preserve"> </v>
      </c>
      <c r="AW132" s="162" t="str">
        <f ca="1">MID(TEXT(OFFSET(ext!$W$8,(ROW($A73)-1)/6,0),"??????"),COLUMN(B$1),1)</f>
        <v xml:space="preserve"> </v>
      </c>
      <c r="AX132" s="162" t="str">
        <f ca="1">MID(TEXT(OFFSET(ext!$W$8,(ROW($A73)-1)/6,0),"??????"),COLUMN(C$1),1)</f>
        <v xml:space="preserve"> </v>
      </c>
      <c r="AY132" s="162" t="str">
        <f ca="1">MID(TEXT(OFFSET(ext!$W$8,(ROW($A73)-1)/6,0),"??????"),COLUMN(D$1),1)</f>
        <v xml:space="preserve"> </v>
      </c>
      <c r="AZ132" s="162" t="str">
        <f ca="1">MID(TEXT(OFFSET(ext!$W$8,(ROW($A73)-1)/6,0),"??????"),COLUMN(E$1),1)</f>
        <v xml:space="preserve"> </v>
      </c>
      <c r="BA132" s="159" t="str">
        <f ca="1">IF(F128="","",MID(TEXT(OFFSET(ext!$W$8,(ROW($A73)-1)/6,0),"?????0"),COLUMN(F$1),1))</f>
        <v/>
      </c>
      <c r="BB132" s="2"/>
    </row>
    <row r="133" spans="4:54" s="20" customFormat="1" ht="13.15" customHeight="1" x14ac:dyDescent="0.15">
      <c r="D133" s="174"/>
      <c r="E133" s="174"/>
      <c r="F133" s="182"/>
      <c r="G133" s="182"/>
      <c r="H133" s="182"/>
      <c r="I133" s="182"/>
      <c r="J133" s="174"/>
      <c r="K133" s="174"/>
      <c r="L133" s="184"/>
      <c r="M133" s="186"/>
      <c r="N133" s="186"/>
      <c r="O133" s="186"/>
      <c r="P133" s="186"/>
      <c r="Q133" s="186"/>
      <c r="R133" s="170"/>
      <c r="S133" s="164"/>
      <c r="T133" s="162"/>
      <c r="U133" s="159"/>
      <c r="V133" s="174"/>
      <c r="W133" s="174"/>
      <c r="X133" s="174"/>
      <c r="Y133" s="174"/>
      <c r="Z133" s="165"/>
      <c r="AA133" s="163"/>
      <c r="AB133" s="163"/>
      <c r="AC133" s="163"/>
      <c r="AD133" s="163"/>
      <c r="AE133" s="163"/>
      <c r="AF133" s="163"/>
      <c r="AG133" s="160"/>
      <c r="AH133" s="165"/>
      <c r="AI133" s="163"/>
      <c r="AJ133" s="163"/>
      <c r="AK133" s="163"/>
      <c r="AL133" s="163"/>
      <c r="AM133" s="163"/>
      <c r="AN133" s="160"/>
      <c r="AO133" s="165"/>
      <c r="AP133" s="163"/>
      <c r="AQ133" s="163"/>
      <c r="AR133" s="163"/>
      <c r="AS133" s="163"/>
      <c r="AT133" s="163"/>
      <c r="AU133" s="160"/>
      <c r="AV133" s="165"/>
      <c r="AW133" s="163"/>
      <c r="AX133" s="163"/>
      <c r="AY133" s="163"/>
      <c r="AZ133" s="163"/>
      <c r="BA133" s="160"/>
      <c r="BB133" s="2"/>
    </row>
    <row r="134" spans="4:54" s="20" customFormat="1" ht="13.15" customHeight="1" x14ac:dyDescent="0.15">
      <c r="D134" s="174" t="str">
        <f ca="1">IF(F134="","",INT(ROW(A79)/6)+1)</f>
        <v/>
      </c>
      <c r="E134" s="174"/>
      <c r="F134" s="174" t="str">
        <f ca="1">IF(ISBLANK(OFFSET(ext!$H$8,(ROW(A79)-1)/6,0)),"",OFFSET(ext!$H$8,(ROW(A79)-1)/6,0))</f>
        <v/>
      </c>
      <c r="G134" s="174"/>
      <c r="H134" s="174"/>
      <c r="I134" s="174"/>
      <c r="J134" s="174" t="str">
        <f ca="1">IF(F134="","","X")</f>
        <v/>
      </c>
      <c r="K134" s="174"/>
      <c r="L134" s="188"/>
      <c r="M134" s="189"/>
      <c r="N134" s="189"/>
      <c r="O134" s="189"/>
      <c r="P134" s="189"/>
      <c r="Q134" s="189"/>
      <c r="R134" s="197"/>
      <c r="S134" s="174" t="str">
        <f ca="1">IF(F134="","",V134+1)</f>
        <v/>
      </c>
      <c r="T134" s="174"/>
      <c r="U134" s="174"/>
      <c r="V134" s="174" t="str">
        <f ca="1">IF(F134="","",ext!$B$10)</f>
        <v/>
      </c>
      <c r="W134" s="174"/>
      <c r="X134" s="174" t="str">
        <f ca="1">IF(F134="","",OFFSET(ext!$L$8,(ROW($A79)-1)/6,0))</f>
        <v/>
      </c>
      <c r="Y134" s="174"/>
      <c r="Z134" s="165" t="str">
        <f ca="1">MID(TEXT(OFFSET(ext!$O$8,(ROW($A79)-1)/6,0),"????????"),COLUMN(A$1),1)</f>
        <v xml:space="preserve"> </v>
      </c>
      <c r="AA134" s="163" t="str">
        <f ca="1">MID(TEXT(OFFSET(ext!$O$8,(ROW($A79)-1)/6,0),"????????"),COLUMN(B$1),1)</f>
        <v xml:space="preserve"> </v>
      </c>
      <c r="AB134" s="163" t="str">
        <f ca="1">MID(TEXT(OFFSET(ext!$O$8,(ROW($A79)-1)/6,0),"????????"),COLUMN(C$1),1)</f>
        <v xml:space="preserve"> </v>
      </c>
      <c r="AC134" s="163" t="str">
        <f ca="1">MID(TEXT(OFFSET(ext!$O$8,(ROW($A79)-1)/6,0),"????????"),COLUMN(D$1),1)</f>
        <v xml:space="preserve"> </v>
      </c>
      <c r="AD134" s="163" t="str">
        <f ca="1">MID(TEXT(OFFSET(ext!$O$8,(ROW($A79)-1)/6,0),"????????"),COLUMN(E$1),1)</f>
        <v xml:space="preserve"> </v>
      </c>
      <c r="AE134" s="163" t="str">
        <f ca="1">MID(TEXT(OFFSET(ext!$O$8,(ROW($A79)-1)/6,0),"????????"),COLUMN(F$1),1)</f>
        <v xml:space="preserve"> </v>
      </c>
      <c r="AF134" s="163" t="str">
        <f ca="1">MID(TEXT(OFFSET(ext!$O$8,(ROW($A79)-1)/6,0),"????????"),COLUMN(G$1),1)</f>
        <v xml:space="preserve"> </v>
      </c>
      <c r="AG134" s="160" t="str">
        <f ca="1">IF(F134="","",MID(TEXT(OFFSET(ext!$O$8,(ROW($A79)-1)/6,0),"???????0"),COLUMN(H$1),1))</f>
        <v/>
      </c>
      <c r="AH134" s="165"/>
      <c r="AI134" s="163"/>
      <c r="AJ134" s="163"/>
      <c r="AK134" s="163"/>
      <c r="AL134" s="163"/>
      <c r="AM134" s="163"/>
      <c r="AN134" s="160" t="str">
        <f ca="1">IF(F134="","",0)</f>
        <v/>
      </c>
      <c r="AO134" s="165" t="str">
        <f ca="1">MID(TEXT(OFFSET(ext!$R$8,(ROW($A79)-1)/6,0),"???????"),COLUMN(A$1),1)</f>
        <v xml:space="preserve"> </v>
      </c>
      <c r="AP134" s="163" t="str">
        <f ca="1">MID(TEXT(OFFSET(ext!$R$8,(ROW($A79)-1)/6,0),"???????"),COLUMN(B$1),1)</f>
        <v xml:space="preserve"> </v>
      </c>
      <c r="AQ134" s="163" t="str">
        <f ca="1">MID(TEXT(OFFSET(ext!$R$8,(ROW($A79)-1)/6,0),"???????"),COLUMN(C$1),1)</f>
        <v xml:space="preserve"> </v>
      </c>
      <c r="AR134" s="163" t="str">
        <f ca="1">MID(TEXT(OFFSET(ext!$R$8,(ROW($A79)-1)/6,0),"???????"),COLUMN(D$1),1)</f>
        <v xml:space="preserve"> </v>
      </c>
      <c r="AS134" s="163" t="str">
        <f ca="1">MID(TEXT(OFFSET(ext!$R$8,(ROW($A79)-1)/6,0),"???????"),COLUMN(E$1),1)</f>
        <v xml:space="preserve"> </v>
      </c>
      <c r="AT134" s="163" t="str">
        <f ca="1">MID(TEXT(OFFSET(ext!$R$8,(ROW($A79)-1)/6,0),"???????"),COLUMN(F$1),1)</f>
        <v xml:space="preserve"> </v>
      </c>
      <c r="AU134" s="160" t="str">
        <f ca="1">IF(F134="","",MID(TEXT(OFFSET(ext!$R$8,(ROW($A79)-1)/6,0),"??????0"),COLUMN(G$1),1))</f>
        <v/>
      </c>
      <c r="AV134" s="165" t="str">
        <f ca="1">MID(TEXT(OFFSET(ext!$U$8,(ROW($A79)-1)/6,0),"??????"),COLUMN(A$1),1)</f>
        <v xml:space="preserve"> </v>
      </c>
      <c r="AW134" s="163" t="str">
        <f ca="1">MID(TEXT(OFFSET(ext!$U$8,(ROW($A79)-1)/6,0),"??????"),COLUMN(B$1),1)</f>
        <v xml:space="preserve"> </v>
      </c>
      <c r="AX134" s="163" t="str">
        <f ca="1">MID(TEXT(OFFSET(ext!$U$8,(ROW($A79)-1)/6,0),"??????"),COLUMN(C$1),1)</f>
        <v xml:space="preserve"> </v>
      </c>
      <c r="AY134" s="163" t="str">
        <f ca="1">MID(TEXT(OFFSET(ext!$U$8,(ROW($A79)-1)/6,0),"??????"),COLUMN(D$1),1)</f>
        <v xml:space="preserve"> </v>
      </c>
      <c r="AZ134" s="163" t="str">
        <f ca="1">MID(TEXT(OFFSET(ext!$U$8,(ROW($A79)-1)/6,0),"??????"),COLUMN(E$1),1)</f>
        <v xml:space="preserve"> </v>
      </c>
      <c r="BA134" s="160" t="str">
        <f ca="1">IF(F134="","",MID(TEXT(OFFSET(ext!$U$8,(ROW($A79)-1)/6,0),"?????0"),COLUMN(F$1),1))</f>
        <v/>
      </c>
    </row>
    <row r="135" spans="4:54" s="20" customFormat="1" ht="13.15" customHeight="1" x14ac:dyDescent="0.15">
      <c r="D135" s="174"/>
      <c r="E135" s="174"/>
      <c r="F135" s="174"/>
      <c r="G135" s="174"/>
      <c r="H135" s="174"/>
      <c r="I135" s="174"/>
      <c r="J135" s="174"/>
      <c r="K135" s="174"/>
      <c r="L135" s="183"/>
      <c r="M135" s="185"/>
      <c r="N135" s="185"/>
      <c r="O135" s="185"/>
      <c r="P135" s="185"/>
      <c r="Q135" s="185"/>
      <c r="R135" s="169"/>
      <c r="S135" s="198"/>
      <c r="T135" s="198"/>
      <c r="U135" s="198"/>
      <c r="V135" s="198"/>
      <c r="W135" s="198"/>
      <c r="X135" s="198"/>
      <c r="Y135" s="198"/>
      <c r="Z135" s="168"/>
      <c r="AA135" s="166"/>
      <c r="AB135" s="166"/>
      <c r="AC135" s="166"/>
      <c r="AD135" s="166"/>
      <c r="AE135" s="166"/>
      <c r="AF135" s="166"/>
      <c r="AG135" s="167"/>
      <c r="AH135" s="168"/>
      <c r="AI135" s="166"/>
      <c r="AJ135" s="166"/>
      <c r="AK135" s="166"/>
      <c r="AL135" s="166"/>
      <c r="AM135" s="166"/>
      <c r="AN135" s="167"/>
      <c r="AO135" s="168"/>
      <c r="AP135" s="166"/>
      <c r="AQ135" s="166"/>
      <c r="AR135" s="166"/>
      <c r="AS135" s="166"/>
      <c r="AT135" s="166"/>
      <c r="AU135" s="167"/>
      <c r="AV135" s="168"/>
      <c r="AW135" s="166"/>
      <c r="AX135" s="166"/>
      <c r="AY135" s="166"/>
      <c r="AZ135" s="166"/>
      <c r="BA135" s="167"/>
    </row>
    <row r="136" spans="4:54" s="20" customFormat="1" ht="13.15" customHeight="1" x14ac:dyDescent="0.15">
      <c r="D136" s="174"/>
      <c r="E136" s="174"/>
      <c r="F136" s="187"/>
      <c r="G136" s="187"/>
      <c r="H136" s="187"/>
      <c r="I136" s="187"/>
      <c r="J136" s="174"/>
      <c r="K136" s="174"/>
      <c r="L136" s="183"/>
      <c r="M136" s="185"/>
      <c r="N136" s="185"/>
      <c r="O136" s="185"/>
      <c r="P136" s="185"/>
      <c r="Q136" s="185"/>
      <c r="R136" s="169"/>
      <c r="S136" s="190" t="str">
        <f ca="1">IF(F134="","",V136+1)</f>
        <v/>
      </c>
      <c r="T136" s="191"/>
      <c r="U136" s="192"/>
      <c r="V136" s="196" t="str">
        <f ca="1">IF(F134="","",ext!$B$11)</f>
        <v/>
      </c>
      <c r="W136" s="196"/>
      <c r="X136" s="196" t="str">
        <f ca="1">IF(F134="","",OFFSET(ext!$M$8,(ROW($A79)-1)/6,0))</f>
        <v/>
      </c>
      <c r="Y136" s="196"/>
      <c r="Z136" s="175" t="str">
        <f ca="1">MID(TEXT(OFFSET(ext!$P$8,(ROW($A79)-1)/6,0),"????????"),COLUMN(A$1),1)</f>
        <v xml:space="preserve"> </v>
      </c>
      <c r="AA136" s="177" t="str">
        <f ca="1">MID(TEXT(OFFSET(ext!$P$8,(ROW($A79)-1)/6,0),"????????"),COLUMN(B$1),1)</f>
        <v xml:space="preserve"> </v>
      </c>
      <c r="AB136" s="177" t="str">
        <f ca="1">MID(TEXT(OFFSET(ext!$P$8,(ROW($A79)-1)/6,0),"????????"),COLUMN(C$1),1)</f>
        <v xml:space="preserve"> </v>
      </c>
      <c r="AC136" s="177" t="str">
        <f ca="1">MID(TEXT(OFFSET(ext!$P$8,(ROW($A79)-1)/6,0),"????????"),COLUMN(D$1),1)</f>
        <v xml:space="preserve"> </v>
      </c>
      <c r="AD136" s="177" t="str">
        <f ca="1">MID(TEXT(OFFSET(ext!$P$8,(ROW($A79)-1)/6,0),"????????"),COLUMN(E$1),1)</f>
        <v xml:space="preserve"> </v>
      </c>
      <c r="AE136" s="177" t="str">
        <f ca="1">MID(TEXT(OFFSET(ext!$P$8,(ROW($A79)-1)/6,0),"????????"),COLUMN(F$1),1)</f>
        <v xml:space="preserve"> </v>
      </c>
      <c r="AF136" s="177" t="str">
        <f ca="1">MID(TEXT(OFFSET(ext!$P$8,(ROW($A79)-1)/6,0),"????????"),COLUMN(G$1),1)</f>
        <v xml:space="preserve"> </v>
      </c>
      <c r="AG136" s="179" t="str">
        <f ca="1">IF(F134="","",MID(TEXT(OFFSET(ext!$P$8,(ROW($A79)-1)/6,0),"???????0"),COLUMN(H$1),1))</f>
        <v/>
      </c>
      <c r="AH136" s="175"/>
      <c r="AI136" s="177"/>
      <c r="AJ136" s="177"/>
      <c r="AK136" s="177"/>
      <c r="AL136" s="177"/>
      <c r="AM136" s="177"/>
      <c r="AN136" s="179" t="str">
        <f ca="1">IF(F134="","",0)</f>
        <v/>
      </c>
      <c r="AO136" s="175" t="str">
        <f ca="1">MID(TEXT(OFFSET(ext!$S$8,(ROW($A79)-1)/6,0),"???????"),COLUMN(A$1),1)</f>
        <v xml:space="preserve"> </v>
      </c>
      <c r="AP136" s="177" t="str">
        <f ca="1">MID(TEXT(OFFSET(ext!$S$8,(ROW($A79)-1)/6,0),"???????"),COLUMN(B$1),1)</f>
        <v xml:space="preserve"> </v>
      </c>
      <c r="AQ136" s="177" t="str">
        <f ca="1">MID(TEXT(OFFSET(ext!$S$8,(ROW($A79)-1)/6,0),"???????"),COLUMN(C$1),1)</f>
        <v xml:space="preserve"> </v>
      </c>
      <c r="AR136" s="177" t="str">
        <f ca="1">MID(TEXT(OFFSET(ext!$S$8,(ROW($A79)-1)/6,0),"???????"),COLUMN(D$1),1)</f>
        <v xml:space="preserve"> </v>
      </c>
      <c r="AS136" s="177" t="str">
        <f ca="1">MID(TEXT(OFFSET(ext!$S$8,(ROW($A79)-1)/6,0),"???????"),COLUMN(E$1),1)</f>
        <v xml:space="preserve"> </v>
      </c>
      <c r="AT136" s="177" t="str">
        <f ca="1">MID(TEXT(OFFSET(ext!$S$8,(ROW($A79)-1)/6,0),"???????"),COLUMN(F$1),1)</f>
        <v xml:space="preserve"> </v>
      </c>
      <c r="AU136" s="179" t="str">
        <f ca="1">IF(F134="","",MID(TEXT(OFFSET(ext!$S$8,(ROW($A79)-1)/6,0),"??????0"),COLUMN(G$1),1))</f>
        <v/>
      </c>
      <c r="AV136" s="175" t="str">
        <f ca="1">MID(TEXT(OFFSET(ext!$V$8,(ROW($A79)-1)/6,0),"??????"),COLUMN(A$1),1)</f>
        <v xml:space="preserve"> </v>
      </c>
      <c r="AW136" s="177" t="str">
        <f ca="1">MID(TEXT(OFFSET(ext!$V$8,(ROW($A79)-1)/6,0),"??????"),COLUMN(B$1),1)</f>
        <v xml:space="preserve"> </v>
      </c>
      <c r="AX136" s="177" t="str">
        <f ca="1">MID(TEXT(OFFSET(ext!$V$8,(ROW($A79)-1)/6,0),"??????"),COLUMN(C$1),1)</f>
        <v xml:space="preserve"> </v>
      </c>
      <c r="AY136" s="177" t="str">
        <f ca="1">MID(TEXT(OFFSET(ext!$V$8,(ROW($A79)-1)/6,0),"??????"),COLUMN(D$1),1)</f>
        <v xml:space="preserve"> </v>
      </c>
      <c r="AZ136" s="177" t="str">
        <f ca="1">MID(TEXT(OFFSET(ext!$V$8,(ROW($A79)-1)/6,0),"??????"),COLUMN(E$1),1)</f>
        <v xml:space="preserve"> </v>
      </c>
      <c r="BA136" s="179" t="str">
        <f ca="1">IF(F134="","",MID(TEXT(OFFSET(ext!$V$8,(ROW($A79)-1)/6,0),"?????0"),COLUMN(F$1),1))</f>
        <v/>
      </c>
    </row>
    <row r="137" spans="4:54" s="20" customFormat="1" ht="13.15" customHeight="1" x14ac:dyDescent="0.15">
      <c r="D137" s="174"/>
      <c r="E137" s="174"/>
      <c r="F137" s="181" t="str">
        <f ca="1">IF(ISBLANK(OFFSET(ext!$J$8,(ROW(A79)-1)/6,0)),"",OFFSET(ext!$J$8,(ROW(A79)-1)/6,0))</f>
        <v/>
      </c>
      <c r="G137" s="181"/>
      <c r="H137" s="181"/>
      <c r="I137" s="181"/>
      <c r="J137" s="174"/>
      <c r="K137" s="174"/>
      <c r="L137" s="183"/>
      <c r="M137" s="185"/>
      <c r="N137" s="185"/>
      <c r="O137" s="185"/>
      <c r="P137" s="185"/>
      <c r="Q137" s="185"/>
      <c r="R137" s="169"/>
      <c r="S137" s="193"/>
      <c r="T137" s="194"/>
      <c r="U137" s="195"/>
      <c r="V137" s="187"/>
      <c r="W137" s="187"/>
      <c r="X137" s="187"/>
      <c r="Y137" s="187"/>
      <c r="Z137" s="176"/>
      <c r="AA137" s="178"/>
      <c r="AB137" s="178"/>
      <c r="AC137" s="178"/>
      <c r="AD137" s="178"/>
      <c r="AE137" s="178"/>
      <c r="AF137" s="178"/>
      <c r="AG137" s="180"/>
      <c r="AH137" s="176"/>
      <c r="AI137" s="178"/>
      <c r="AJ137" s="178"/>
      <c r="AK137" s="178"/>
      <c r="AL137" s="178"/>
      <c r="AM137" s="178"/>
      <c r="AN137" s="180"/>
      <c r="AO137" s="176"/>
      <c r="AP137" s="178"/>
      <c r="AQ137" s="178"/>
      <c r="AR137" s="178"/>
      <c r="AS137" s="178"/>
      <c r="AT137" s="178"/>
      <c r="AU137" s="180"/>
      <c r="AV137" s="176"/>
      <c r="AW137" s="178"/>
      <c r="AX137" s="178"/>
      <c r="AY137" s="178"/>
      <c r="AZ137" s="178"/>
      <c r="BA137" s="180"/>
    </row>
    <row r="138" spans="4:54" s="20" customFormat="1" ht="13.15" customHeight="1" x14ac:dyDescent="0.15">
      <c r="D138" s="174"/>
      <c r="E138" s="174"/>
      <c r="F138" s="182"/>
      <c r="G138" s="182"/>
      <c r="H138" s="182"/>
      <c r="I138" s="182"/>
      <c r="J138" s="174"/>
      <c r="K138" s="174"/>
      <c r="L138" s="183"/>
      <c r="M138" s="185"/>
      <c r="N138" s="185"/>
      <c r="O138" s="185"/>
      <c r="P138" s="185"/>
      <c r="Q138" s="185"/>
      <c r="R138" s="169"/>
      <c r="S138" s="171" t="str">
        <f ca="1">IF(F134="","",V138+1)</f>
        <v/>
      </c>
      <c r="T138" s="161"/>
      <c r="U138" s="172"/>
      <c r="V138" s="173" t="str">
        <f ca="1">IF(F134="","",ext!$B$12)</f>
        <v/>
      </c>
      <c r="W138" s="173"/>
      <c r="X138" s="173" t="str">
        <f ca="1">IF(F134="","",OFFSET(ext!$N$8,(ROW($A79)-1)/6,0))</f>
        <v/>
      </c>
      <c r="Y138" s="173"/>
      <c r="Z138" s="164" t="str">
        <f ca="1">MID(TEXT(OFFSET(ext!$Q$8,(ROW($A79)-1)/6,0),"????????"),COLUMN(A$1),1)</f>
        <v xml:space="preserve"> </v>
      </c>
      <c r="AA138" s="162" t="str">
        <f ca="1">MID(TEXT(OFFSET(ext!$Q$8,(ROW($A79)-1)/6,0),"????????"),COLUMN(B$1),1)</f>
        <v xml:space="preserve"> </v>
      </c>
      <c r="AB138" s="162" t="str">
        <f ca="1">MID(TEXT(OFFSET(ext!$Q$8,(ROW($A79)-1)/6,0),"????????"),COLUMN(C$1),1)</f>
        <v xml:space="preserve"> </v>
      </c>
      <c r="AC138" s="162" t="str">
        <f ca="1">MID(TEXT(OFFSET(ext!$Q$8,(ROW($A79)-1)/6,0),"????????"),COLUMN(D$1),1)</f>
        <v xml:space="preserve"> </v>
      </c>
      <c r="AD138" s="162" t="str">
        <f ca="1">MID(TEXT(OFFSET(ext!$Q$8,(ROW($A79)-1)/6,0),"????????"),COLUMN(E$1),1)</f>
        <v xml:space="preserve"> </v>
      </c>
      <c r="AE138" s="162" t="str">
        <f ca="1">MID(TEXT(OFFSET(ext!$Q$8,(ROW($A79)-1)/6,0),"????????"),COLUMN(F$1),1)</f>
        <v xml:space="preserve"> </v>
      </c>
      <c r="AF138" s="162" t="str">
        <f ca="1">MID(TEXT(OFFSET(ext!$Q$8,(ROW($A79)-1)/6,0),"????????"),COLUMN(G$1),1)</f>
        <v xml:space="preserve"> </v>
      </c>
      <c r="AG138" s="159" t="str">
        <f ca="1">IF(F134="","",MID(TEXT(OFFSET(ext!$Q$8,(ROW($A79)-1)/6,0),"???????0"),COLUMN(H$1),1))</f>
        <v/>
      </c>
      <c r="AH138" s="164"/>
      <c r="AI138" s="162"/>
      <c r="AJ138" s="162"/>
      <c r="AK138" s="162"/>
      <c r="AL138" s="162"/>
      <c r="AM138" s="162"/>
      <c r="AN138" s="159" t="str">
        <f ca="1">IF(F134="","",0)</f>
        <v/>
      </c>
      <c r="AO138" s="164" t="str">
        <f ca="1">MID(TEXT(OFFSET(ext!$T$8,(ROW($A79)-1)/6,0),"???????"),COLUMN(A$1),1)</f>
        <v xml:space="preserve"> </v>
      </c>
      <c r="AP138" s="162" t="str">
        <f ca="1">MID(TEXT(OFFSET(ext!$T$8,(ROW($A79)-1)/6,0),"???????"),COLUMN(B$1),1)</f>
        <v xml:space="preserve"> </v>
      </c>
      <c r="AQ138" s="162" t="str">
        <f ca="1">MID(TEXT(OFFSET(ext!$T$8,(ROW($A79)-1)/6,0),"???????"),COLUMN(C$1),1)</f>
        <v xml:space="preserve"> </v>
      </c>
      <c r="AR138" s="162" t="str">
        <f ca="1">MID(TEXT(OFFSET(ext!$T$8,(ROW($A79)-1)/6,0),"???????"),COLUMN(D$1),1)</f>
        <v xml:space="preserve"> </v>
      </c>
      <c r="AS138" s="162" t="str">
        <f ca="1">MID(TEXT(OFFSET(ext!$T$8,(ROW($A79)-1)/6,0),"???????"),COLUMN(E$1),1)</f>
        <v xml:space="preserve"> </v>
      </c>
      <c r="AT138" s="162" t="str">
        <f ca="1">MID(TEXT(OFFSET(ext!$T$8,(ROW($A79)-1)/6,0),"???????"),COLUMN(F$1),1)</f>
        <v xml:space="preserve"> </v>
      </c>
      <c r="AU138" s="159" t="str">
        <f ca="1">IF(F134="","",MID(TEXT(OFFSET(ext!$T$8,(ROW($A79)-1)/6,0),"??????0"),COLUMN(G$1),1))</f>
        <v/>
      </c>
      <c r="AV138" s="164" t="str">
        <f ca="1">MID(TEXT(OFFSET(ext!$W$8,(ROW($A79)-1)/6,0),"??????"),COLUMN(A$1),1)</f>
        <v xml:space="preserve"> </v>
      </c>
      <c r="AW138" s="162" t="str">
        <f ca="1">MID(TEXT(OFFSET(ext!$W$8,(ROW($A79)-1)/6,0),"??????"),COLUMN(B$1),1)</f>
        <v xml:space="preserve"> </v>
      </c>
      <c r="AX138" s="162" t="str">
        <f ca="1">MID(TEXT(OFFSET(ext!$W$8,(ROW($A79)-1)/6,0),"??????"),COLUMN(C$1),1)</f>
        <v xml:space="preserve"> </v>
      </c>
      <c r="AY138" s="162" t="str">
        <f ca="1">MID(TEXT(OFFSET(ext!$W$8,(ROW($A79)-1)/6,0),"??????"),COLUMN(D$1),1)</f>
        <v xml:space="preserve"> </v>
      </c>
      <c r="AZ138" s="162" t="str">
        <f ca="1">MID(TEXT(OFFSET(ext!$W$8,(ROW($A79)-1)/6,0),"??????"),COLUMN(E$1),1)</f>
        <v xml:space="preserve"> </v>
      </c>
      <c r="BA138" s="159" t="str">
        <f ca="1">IF(F134="","",MID(TEXT(OFFSET(ext!$W$8,(ROW($A79)-1)/6,0),"?????0"),COLUMN(F$1),1))</f>
        <v/>
      </c>
    </row>
    <row r="139" spans="4:54" s="20" customFormat="1" ht="13.15" customHeight="1" x14ac:dyDescent="0.15">
      <c r="D139" s="174"/>
      <c r="E139" s="174"/>
      <c r="F139" s="182"/>
      <c r="G139" s="182"/>
      <c r="H139" s="182"/>
      <c r="I139" s="182"/>
      <c r="J139" s="174"/>
      <c r="K139" s="174"/>
      <c r="L139" s="184"/>
      <c r="M139" s="186"/>
      <c r="N139" s="186"/>
      <c r="O139" s="186"/>
      <c r="P139" s="186"/>
      <c r="Q139" s="186"/>
      <c r="R139" s="170"/>
      <c r="S139" s="164"/>
      <c r="T139" s="162"/>
      <c r="U139" s="159"/>
      <c r="V139" s="174"/>
      <c r="W139" s="174"/>
      <c r="X139" s="174"/>
      <c r="Y139" s="174"/>
      <c r="Z139" s="165"/>
      <c r="AA139" s="163"/>
      <c r="AB139" s="163"/>
      <c r="AC139" s="163"/>
      <c r="AD139" s="163"/>
      <c r="AE139" s="163"/>
      <c r="AF139" s="163"/>
      <c r="AG139" s="160"/>
      <c r="AH139" s="165"/>
      <c r="AI139" s="163"/>
      <c r="AJ139" s="163"/>
      <c r="AK139" s="163"/>
      <c r="AL139" s="163"/>
      <c r="AM139" s="163"/>
      <c r="AN139" s="160"/>
      <c r="AO139" s="165"/>
      <c r="AP139" s="163"/>
      <c r="AQ139" s="163"/>
      <c r="AR139" s="163"/>
      <c r="AS139" s="163"/>
      <c r="AT139" s="163"/>
      <c r="AU139" s="160"/>
      <c r="AV139" s="165"/>
      <c r="AW139" s="163"/>
      <c r="AX139" s="163"/>
      <c r="AY139" s="163"/>
      <c r="AZ139" s="163"/>
      <c r="BA139" s="160"/>
    </row>
    <row r="140" spans="4:54" s="20" customFormat="1" ht="13.15" customHeight="1" x14ac:dyDescent="0.15">
      <c r="D140" s="174" t="str">
        <f ca="1">IF(F140="","",INT(ROW(A85)/6)+1)</f>
        <v/>
      </c>
      <c r="E140" s="174"/>
      <c r="F140" s="174" t="str">
        <f ca="1">IF(ISBLANK(OFFSET(ext!$H$8,(ROW(A85)-1)/6,0)),"",OFFSET(ext!$H$8,(ROW(A85)-1)/6,0))</f>
        <v/>
      </c>
      <c r="G140" s="174"/>
      <c r="H140" s="174"/>
      <c r="I140" s="174"/>
      <c r="J140" s="174" t="str">
        <f ca="1">IF(F140="","","X")</f>
        <v/>
      </c>
      <c r="K140" s="174"/>
      <c r="L140" s="188"/>
      <c r="M140" s="189"/>
      <c r="N140" s="189"/>
      <c r="O140" s="189"/>
      <c r="P140" s="189"/>
      <c r="Q140" s="189"/>
      <c r="R140" s="197"/>
      <c r="S140" s="174" t="str">
        <f ca="1">IF(F140="","",V140+1)</f>
        <v/>
      </c>
      <c r="T140" s="174"/>
      <c r="U140" s="174"/>
      <c r="V140" s="174" t="str">
        <f ca="1">IF(F140="","",ext!$B$10)</f>
        <v/>
      </c>
      <c r="W140" s="174"/>
      <c r="X140" s="174" t="str">
        <f ca="1">IF(F140="","",OFFSET(ext!$L$8,(ROW($A85)-1)/6,0))</f>
        <v/>
      </c>
      <c r="Y140" s="174"/>
      <c r="Z140" s="165" t="str">
        <f ca="1">MID(TEXT(OFFSET(ext!$O$8,(ROW($A85)-1)/6,0),"????????"),COLUMN(A$1),1)</f>
        <v xml:space="preserve"> </v>
      </c>
      <c r="AA140" s="163" t="str">
        <f ca="1">MID(TEXT(OFFSET(ext!$O$8,(ROW($A85)-1)/6,0),"????????"),COLUMN(B$1),1)</f>
        <v xml:space="preserve"> </v>
      </c>
      <c r="AB140" s="163" t="str">
        <f ca="1">MID(TEXT(OFFSET(ext!$O$8,(ROW($A85)-1)/6,0),"????????"),COLUMN(C$1),1)</f>
        <v xml:space="preserve"> </v>
      </c>
      <c r="AC140" s="163" t="str">
        <f ca="1">MID(TEXT(OFFSET(ext!$O$8,(ROW($A85)-1)/6,0),"????????"),COLUMN(D$1),1)</f>
        <v xml:space="preserve"> </v>
      </c>
      <c r="AD140" s="163" t="str">
        <f ca="1">MID(TEXT(OFFSET(ext!$O$8,(ROW($A85)-1)/6,0),"????????"),COLUMN(E$1),1)</f>
        <v xml:space="preserve"> </v>
      </c>
      <c r="AE140" s="163" t="str">
        <f ca="1">MID(TEXT(OFFSET(ext!$O$8,(ROW($A85)-1)/6,0),"????????"),COLUMN(F$1),1)</f>
        <v xml:space="preserve"> </v>
      </c>
      <c r="AF140" s="163" t="str">
        <f ca="1">MID(TEXT(OFFSET(ext!$O$8,(ROW($A85)-1)/6,0),"????????"),COLUMN(G$1),1)</f>
        <v xml:space="preserve"> </v>
      </c>
      <c r="AG140" s="160" t="str">
        <f ca="1">IF(F140="","",MID(TEXT(OFFSET(ext!$O$8,(ROW($A85)-1)/6,0),"???????0"),COLUMN(H$1),1))</f>
        <v/>
      </c>
      <c r="AH140" s="165"/>
      <c r="AI140" s="163"/>
      <c r="AJ140" s="163"/>
      <c r="AK140" s="163"/>
      <c r="AL140" s="163"/>
      <c r="AM140" s="163"/>
      <c r="AN140" s="160" t="str">
        <f ca="1">IF(F140="","",0)</f>
        <v/>
      </c>
      <c r="AO140" s="165" t="str">
        <f ca="1">MID(TEXT(OFFSET(ext!$R$8,(ROW($A85)-1)/6,0),"???????"),COLUMN(A$1),1)</f>
        <v xml:space="preserve"> </v>
      </c>
      <c r="AP140" s="163" t="str">
        <f ca="1">MID(TEXT(OFFSET(ext!$R$8,(ROW($A85)-1)/6,0),"???????"),COLUMN(B$1),1)</f>
        <v xml:space="preserve"> </v>
      </c>
      <c r="AQ140" s="163" t="str">
        <f ca="1">MID(TEXT(OFFSET(ext!$R$8,(ROW($A85)-1)/6,0),"???????"),COLUMN(C$1),1)</f>
        <v xml:space="preserve"> </v>
      </c>
      <c r="AR140" s="163" t="str">
        <f ca="1">MID(TEXT(OFFSET(ext!$R$8,(ROW($A85)-1)/6,0),"???????"),COLUMN(D$1),1)</f>
        <v xml:space="preserve"> </v>
      </c>
      <c r="AS140" s="163" t="str">
        <f ca="1">MID(TEXT(OFFSET(ext!$R$8,(ROW($A85)-1)/6,0),"???????"),COLUMN(E$1),1)</f>
        <v xml:space="preserve"> </v>
      </c>
      <c r="AT140" s="163" t="str">
        <f ca="1">MID(TEXT(OFFSET(ext!$R$8,(ROW($A85)-1)/6,0),"???????"),COLUMN(F$1),1)</f>
        <v xml:space="preserve"> </v>
      </c>
      <c r="AU140" s="160" t="str">
        <f ca="1">IF(F140="","",MID(TEXT(OFFSET(ext!$R$8,(ROW($A85)-1)/6,0),"??????0"),COLUMN(G$1),1))</f>
        <v/>
      </c>
      <c r="AV140" s="165" t="str">
        <f ca="1">MID(TEXT(OFFSET(ext!$U$8,(ROW($A85)-1)/6,0),"??????"),COLUMN(A$1),1)</f>
        <v xml:space="preserve"> </v>
      </c>
      <c r="AW140" s="163" t="str">
        <f ca="1">MID(TEXT(OFFSET(ext!$U$8,(ROW($A85)-1)/6,0),"??????"),COLUMN(B$1),1)</f>
        <v xml:space="preserve"> </v>
      </c>
      <c r="AX140" s="163" t="str">
        <f ca="1">MID(TEXT(OFFSET(ext!$U$8,(ROW($A85)-1)/6,0),"??????"),COLUMN(C$1),1)</f>
        <v xml:space="preserve"> </v>
      </c>
      <c r="AY140" s="163" t="str">
        <f ca="1">MID(TEXT(OFFSET(ext!$U$8,(ROW($A85)-1)/6,0),"??????"),COLUMN(D$1),1)</f>
        <v xml:space="preserve"> </v>
      </c>
      <c r="AZ140" s="163" t="str">
        <f ca="1">MID(TEXT(OFFSET(ext!$U$8,(ROW($A85)-1)/6,0),"??????"),COLUMN(E$1),1)</f>
        <v xml:space="preserve"> </v>
      </c>
      <c r="BA140" s="160" t="str">
        <f ca="1">IF(F140="","",MID(TEXT(OFFSET(ext!$U$8,(ROW($A85)-1)/6,0),"?????0"),COLUMN(F$1),1))</f>
        <v/>
      </c>
    </row>
    <row r="141" spans="4:54" s="20" customFormat="1" ht="13.15" customHeight="1" x14ac:dyDescent="0.15">
      <c r="D141" s="174"/>
      <c r="E141" s="174"/>
      <c r="F141" s="174"/>
      <c r="G141" s="174"/>
      <c r="H141" s="174"/>
      <c r="I141" s="174"/>
      <c r="J141" s="174"/>
      <c r="K141" s="174"/>
      <c r="L141" s="183"/>
      <c r="M141" s="185"/>
      <c r="N141" s="185"/>
      <c r="O141" s="185"/>
      <c r="P141" s="185"/>
      <c r="Q141" s="185"/>
      <c r="R141" s="169"/>
      <c r="S141" s="198"/>
      <c r="T141" s="198"/>
      <c r="U141" s="198"/>
      <c r="V141" s="198"/>
      <c r="W141" s="198"/>
      <c r="X141" s="198"/>
      <c r="Y141" s="198"/>
      <c r="Z141" s="168"/>
      <c r="AA141" s="166"/>
      <c r="AB141" s="166"/>
      <c r="AC141" s="166"/>
      <c r="AD141" s="166"/>
      <c r="AE141" s="166"/>
      <c r="AF141" s="166"/>
      <c r="AG141" s="167"/>
      <c r="AH141" s="168"/>
      <c r="AI141" s="166"/>
      <c r="AJ141" s="166"/>
      <c r="AK141" s="166"/>
      <c r="AL141" s="166"/>
      <c r="AM141" s="166"/>
      <c r="AN141" s="167"/>
      <c r="AO141" s="168"/>
      <c r="AP141" s="166"/>
      <c r="AQ141" s="166"/>
      <c r="AR141" s="166"/>
      <c r="AS141" s="166"/>
      <c r="AT141" s="166"/>
      <c r="AU141" s="167"/>
      <c r="AV141" s="168"/>
      <c r="AW141" s="166"/>
      <c r="AX141" s="166"/>
      <c r="AY141" s="166"/>
      <c r="AZ141" s="166"/>
      <c r="BA141" s="167"/>
    </row>
    <row r="142" spans="4:54" s="20" customFormat="1" ht="13.15" customHeight="1" x14ac:dyDescent="0.15">
      <c r="D142" s="174"/>
      <c r="E142" s="174"/>
      <c r="F142" s="187"/>
      <c r="G142" s="187"/>
      <c r="H142" s="187"/>
      <c r="I142" s="187"/>
      <c r="J142" s="174"/>
      <c r="K142" s="174"/>
      <c r="L142" s="183"/>
      <c r="M142" s="185"/>
      <c r="N142" s="185"/>
      <c r="O142" s="185"/>
      <c r="P142" s="185"/>
      <c r="Q142" s="185"/>
      <c r="R142" s="169"/>
      <c r="S142" s="190" t="str">
        <f ca="1">IF(F140="","",V142+1)</f>
        <v/>
      </c>
      <c r="T142" s="191"/>
      <c r="U142" s="192"/>
      <c r="V142" s="196" t="str">
        <f ca="1">IF(F140="","",ext!$B$11)</f>
        <v/>
      </c>
      <c r="W142" s="196"/>
      <c r="X142" s="196" t="str">
        <f ca="1">IF(F140="","",OFFSET(ext!$M$8,(ROW($A85)-1)/6,0))</f>
        <v/>
      </c>
      <c r="Y142" s="196"/>
      <c r="Z142" s="175" t="str">
        <f ca="1">MID(TEXT(OFFSET(ext!$P$8,(ROW($A85)-1)/6,0),"????????"),COLUMN(A$1),1)</f>
        <v xml:space="preserve"> </v>
      </c>
      <c r="AA142" s="177" t="str">
        <f ca="1">MID(TEXT(OFFSET(ext!$P$8,(ROW($A85)-1)/6,0),"????????"),COLUMN(B$1),1)</f>
        <v xml:space="preserve"> </v>
      </c>
      <c r="AB142" s="177" t="str">
        <f ca="1">MID(TEXT(OFFSET(ext!$P$8,(ROW($A85)-1)/6,0),"????????"),COLUMN(C$1),1)</f>
        <v xml:space="preserve"> </v>
      </c>
      <c r="AC142" s="177" t="str">
        <f ca="1">MID(TEXT(OFFSET(ext!$P$8,(ROW($A85)-1)/6,0),"????????"),COLUMN(D$1),1)</f>
        <v xml:space="preserve"> </v>
      </c>
      <c r="AD142" s="177" t="str">
        <f ca="1">MID(TEXT(OFFSET(ext!$P$8,(ROW($A85)-1)/6,0),"????????"),COLUMN(E$1),1)</f>
        <v xml:space="preserve"> </v>
      </c>
      <c r="AE142" s="177" t="str">
        <f ca="1">MID(TEXT(OFFSET(ext!$P$8,(ROW($A85)-1)/6,0),"????????"),COLUMN(F$1),1)</f>
        <v xml:space="preserve"> </v>
      </c>
      <c r="AF142" s="177" t="str">
        <f ca="1">MID(TEXT(OFFSET(ext!$P$8,(ROW($A85)-1)/6,0),"????????"),COLUMN(G$1),1)</f>
        <v xml:space="preserve"> </v>
      </c>
      <c r="AG142" s="179" t="str">
        <f ca="1">IF(F140="","",MID(TEXT(OFFSET(ext!$P$8,(ROW($A85)-1)/6,0),"???????0"),COLUMN(H$1),1))</f>
        <v/>
      </c>
      <c r="AH142" s="175"/>
      <c r="AI142" s="177"/>
      <c r="AJ142" s="177"/>
      <c r="AK142" s="177"/>
      <c r="AL142" s="177"/>
      <c r="AM142" s="177"/>
      <c r="AN142" s="179" t="str">
        <f ca="1">IF(F140="","",0)</f>
        <v/>
      </c>
      <c r="AO142" s="175" t="str">
        <f ca="1">MID(TEXT(OFFSET(ext!$S$8,(ROW($A85)-1)/6,0),"???????"),COLUMN(A$1),1)</f>
        <v xml:space="preserve"> </v>
      </c>
      <c r="AP142" s="177" t="str">
        <f ca="1">MID(TEXT(OFFSET(ext!$S$8,(ROW($A85)-1)/6,0),"???????"),COLUMN(B$1),1)</f>
        <v xml:space="preserve"> </v>
      </c>
      <c r="AQ142" s="177" t="str">
        <f ca="1">MID(TEXT(OFFSET(ext!$S$8,(ROW($A85)-1)/6,0),"???????"),COLUMN(C$1),1)</f>
        <v xml:space="preserve"> </v>
      </c>
      <c r="AR142" s="177" t="str">
        <f ca="1">MID(TEXT(OFFSET(ext!$S$8,(ROW($A85)-1)/6,0),"???????"),COLUMN(D$1),1)</f>
        <v xml:space="preserve"> </v>
      </c>
      <c r="AS142" s="177" t="str">
        <f ca="1">MID(TEXT(OFFSET(ext!$S$8,(ROW($A85)-1)/6,0),"???????"),COLUMN(E$1),1)</f>
        <v xml:space="preserve"> </v>
      </c>
      <c r="AT142" s="177" t="str">
        <f ca="1">MID(TEXT(OFFSET(ext!$S$8,(ROW($A85)-1)/6,0),"???????"),COLUMN(F$1),1)</f>
        <v xml:space="preserve"> </v>
      </c>
      <c r="AU142" s="179" t="str">
        <f ca="1">IF(F140="","",MID(TEXT(OFFSET(ext!$S$8,(ROW($A85)-1)/6,0),"??????0"),COLUMN(G$1),1))</f>
        <v/>
      </c>
      <c r="AV142" s="175" t="str">
        <f ca="1">MID(TEXT(OFFSET(ext!$V$8,(ROW($A85)-1)/6,0),"??????"),COLUMN(A$1),1)</f>
        <v xml:space="preserve"> </v>
      </c>
      <c r="AW142" s="177" t="str">
        <f ca="1">MID(TEXT(OFFSET(ext!$V$8,(ROW($A85)-1)/6,0),"??????"),COLUMN(B$1),1)</f>
        <v xml:space="preserve"> </v>
      </c>
      <c r="AX142" s="177" t="str">
        <f ca="1">MID(TEXT(OFFSET(ext!$V$8,(ROW($A85)-1)/6,0),"??????"),COLUMN(C$1),1)</f>
        <v xml:space="preserve"> </v>
      </c>
      <c r="AY142" s="177" t="str">
        <f ca="1">MID(TEXT(OFFSET(ext!$V$8,(ROW($A85)-1)/6,0),"??????"),COLUMN(D$1),1)</f>
        <v xml:space="preserve"> </v>
      </c>
      <c r="AZ142" s="177" t="str">
        <f ca="1">MID(TEXT(OFFSET(ext!$V$8,(ROW($A85)-1)/6,0),"??????"),COLUMN(E$1),1)</f>
        <v xml:space="preserve"> </v>
      </c>
      <c r="BA142" s="179" t="str">
        <f ca="1">IF(F140="","",MID(TEXT(OFFSET(ext!$V$8,(ROW($A85)-1)/6,0),"?????0"),COLUMN(F$1),1))</f>
        <v/>
      </c>
    </row>
    <row r="143" spans="4:54" s="20" customFormat="1" ht="13.15" customHeight="1" x14ac:dyDescent="0.15">
      <c r="D143" s="174"/>
      <c r="E143" s="174"/>
      <c r="F143" s="181" t="str">
        <f ca="1">IF(ISBLANK(OFFSET(ext!$J$8,(ROW(A85)-1)/6,0)),"",OFFSET(ext!$J$8,(ROW(A85)-1)/6,0))</f>
        <v/>
      </c>
      <c r="G143" s="181"/>
      <c r="H143" s="181"/>
      <c r="I143" s="181"/>
      <c r="J143" s="174"/>
      <c r="K143" s="174"/>
      <c r="L143" s="183"/>
      <c r="M143" s="185"/>
      <c r="N143" s="185"/>
      <c r="O143" s="185"/>
      <c r="P143" s="185"/>
      <c r="Q143" s="185"/>
      <c r="R143" s="169"/>
      <c r="S143" s="193"/>
      <c r="T143" s="194"/>
      <c r="U143" s="195"/>
      <c r="V143" s="187"/>
      <c r="W143" s="187"/>
      <c r="X143" s="187"/>
      <c r="Y143" s="187"/>
      <c r="Z143" s="176"/>
      <c r="AA143" s="178"/>
      <c r="AB143" s="178"/>
      <c r="AC143" s="178"/>
      <c r="AD143" s="178"/>
      <c r="AE143" s="178"/>
      <c r="AF143" s="178"/>
      <c r="AG143" s="180"/>
      <c r="AH143" s="176"/>
      <c r="AI143" s="178"/>
      <c r="AJ143" s="178"/>
      <c r="AK143" s="178"/>
      <c r="AL143" s="178"/>
      <c r="AM143" s="178"/>
      <c r="AN143" s="180"/>
      <c r="AO143" s="176"/>
      <c r="AP143" s="178"/>
      <c r="AQ143" s="178"/>
      <c r="AR143" s="178"/>
      <c r="AS143" s="178"/>
      <c r="AT143" s="178"/>
      <c r="AU143" s="180"/>
      <c r="AV143" s="176"/>
      <c r="AW143" s="178"/>
      <c r="AX143" s="178"/>
      <c r="AY143" s="178"/>
      <c r="AZ143" s="178"/>
      <c r="BA143" s="180"/>
    </row>
    <row r="144" spans="4:54" s="20" customFormat="1" ht="13.15" customHeight="1" x14ac:dyDescent="0.15">
      <c r="D144" s="174"/>
      <c r="E144" s="174"/>
      <c r="F144" s="182"/>
      <c r="G144" s="182"/>
      <c r="H144" s="182"/>
      <c r="I144" s="182"/>
      <c r="J144" s="174"/>
      <c r="K144" s="174"/>
      <c r="L144" s="183"/>
      <c r="M144" s="185"/>
      <c r="N144" s="185"/>
      <c r="O144" s="185"/>
      <c r="P144" s="185"/>
      <c r="Q144" s="185"/>
      <c r="R144" s="169"/>
      <c r="S144" s="171" t="str">
        <f ca="1">IF(F140="","",V144+1)</f>
        <v/>
      </c>
      <c r="T144" s="161"/>
      <c r="U144" s="172"/>
      <c r="V144" s="173" t="str">
        <f ca="1">IF(F140="","",ext!$B$12)</f>
        <v/>
      </c>
      <c r="W144" s="173"/>
      <c r="X144" s="173" t="str">
        <f ca="1">IF(F140="","",OFFSET(ext!$N$8,(ROW($A85)-1)/6,0))</f>
        <v/>
      </c>
      <c r="Y144" s="173"/>
      <c r="Z144" s="164" t="str">
        <f ca="1">MID(TEXT(OFFSET(ext!$Q$8,(ROW($A85)-1)/6,0),"????????"),COLUMN(A$1),1)</f>
        <v xml:space="preserve"> </v>
      </c>
      <c r="AA144" s="162" t="str">
        <f ca="1">MID(TEXT(OFFSET(ext!$Q$8,(ROW($A85)-1)/6,0),"????????"),COLUMN(B$1),1)</f>
        <v xml:space="preserve"> </v>
      </c>
      <c r="AB144" s="162" t="str">
        <f ca="1">MID(TEXT(OFFSET(ext!$Q$8,(ROW($A85)-1)/6,0),"????????"),COLUMN(C$1),1)</f>
        <v xml:space="preserve"> </v>
      </c>
      <c r="AC144" s="162" t="str">
        <f ca="1">MID(TEXT(OFFSET(ext!$Q$8,(ROW($A85)-1)/6,0),"????????"),COLUMN(D$1),1)</f>
        <v xml:space="preserve"> </v>
      </c>
      <c r="AD144" s="162" t="str">
        <f ca="1">MID(TEXT(OFFSET(ext!$Q$8,(ROW($A85)-1)/6,0),"????????"),COLUMN(E$1),1)</f>
        <v xml:space="preserve"> </v>
      </c>
      <c r="AE144" s="162" t="str">
        <f ca="1">MID(TEXT(OFFSET(ext!$Q$8,(ROW($A85)-1)/6,0),"????????"),COLUMN(F$1),1)</f>
        <v xml:space="preserve"> </v>
      </c>
      <c r="AF144" s="162" t="str">
        <f ca="1">MID(TEXT(OFFSET(ext!$Q$8,(ROW($A85)-1)/6,0),"????????"),COLUMN(G$1),1)</f>
        <v xml:space="preserve"> </v>
      </c>
      <c r="AG144" s="159" t="str">
        <f ca="1">IF(F140="","",MID(TEXT(OFFSET(ext!$Q$8,(ROW($A85)-1)/6,0),"???????0"),COLUMN(H$1),1))</f>
        <v/>
      </c>
      <c r="AH144" s="164"/>
      <c r="AI144" s="162"/>
      <c r="AJ144" s="162"/>
      <c r="AK144" s="162"/>
      <c r="AL144" s="162"/>
      <c r="AM144" s="162"/>
      <c r="AN144" s="159" t="str">
        <f ca="1">IF(F140="","",0)</f>
        <v/>
      </c>
      <c r="AO144" s="164" t="str">
        <f ca="1">MID(TEXT(OFFSET(ext!$T$8,(ROW($A85)-1)/6,0),"???????"),COLUMN(A$1),1)</f>
        <v xml:space="preserve"> </v>
      </c>
      <c r="AP144" s="162" t="str">
        <f ca="1">MID(TEXT(OFFSET(ext!$T$8,(ROW($A85)-1)/6,0),"???????"),COLUMN(B$1),1)</f>
        <v xml:space="preserve"> </v>
      </c>
      <c r="AQ144" s="162" t="str">
        <f ca="1">MID(TEXT(OFFSET(ext!$T$8,(ROW($A85)-1)/6,0),"???????"),COLUMN(C$1),1)</f>
        <v xml:space="preserve"> </v>
      </c>
      <c r="AR144" s="162" t="str">
        <f ca="1">MID(TEXT(OFFSET(ext!$T$8,(ROW($A85)-1)/6,0),"???????"),COLUMN(D$1),1)</f>
        <v xml:space="preserve"> </v>
      </c>
      <c r="AS144" s="162" t="str">
        <f ca="1">MID(TEXT(OFFSET(ext!$T$8,(ROW($A85)-1)/6,0),"???????"),COLUMN(E$1),1)</f>
        <v xml:space="preserve"> </v>
      </c>
      <c r="AT144" s="162" t="str">
        <f ca="1">MID(TEXT(OFFSET(ext!$T$8,(ROW($A85)-1)/6,0),"???????"),COLUMN(F$1),1)</f>
        <v xml:space="preserve"> </v>
      </c>
      <c r="AU144" s="159" t="str">
        <f ca="1">IF(F140="","",MID(TEXT(OFFSET(ext!$T$8,(ROW($A85)-1)/6,0),"??????0"),COLUMN(G$1),1))</f>
        <v/>
      </c>
      <c r="AV144" s="164" t="str">
        <f ca="1">MID(TEXT(OFFSET(ext!$W$8,(ROW($A85)-1)/6,0),"??????"),COLUMN(A$1),1)</f>
        <v xml:space="preserve"> </v>
      </c>
      <c r="AW144" s="162" t="str">
        <f ca="1">MID(TEXT(OFFSET(ext!$W$8,(ROW($A85)-1)/6,0),"??????"),COLUMN(B$1),1)</f>
        <v xml:space="preserve"> </v>
      </c>
      <c r="AX144" s="162" t="str">
        <f ca="1">MID(TEXT(OFFSET(ext!$W$8,(ROW($A85)-1)/6,0),"??????"),COLUMN(C$1),1)</f>
        <v xml:space="preserve"> </v>
      </c>
      <c r="AY144" s="162" t="str">
        <f ca="1">MID(TEXT(OFFSET(ext!$W$8,(ROW($A85)-1)/6,0),"??????"),COLUMN(D$1),1)</f>
        <v xml:space="preserve"> </v>
      </c>
      <c r="AZ144" s="162" t="str">
        <f ca="1">MID(TEXT(OFFSET(ext!$W$8,(ROW($A85)-1)/6,0),"??????"),COLUMN(E$1),1)</f>
        <v xml:space="preserve"> </v>
      </c>
      <c r="BA144" s="159" t="str">
        <f ca="1">IF(F140="","",MID(TEXT(OFFSET(ext!$W$8,(ROW($A85)-1)/6,0),"?????0"),COLUMN(F$1),1))</f>
        <v/>
      </c>
    </row>
    <row r="145" spans="4:53" s="20" customFormat="1" ht="13.15" customHeight="1" x14ac:dyDescent="0.15">
      <c r="D145" s="174"/>
      <c r="E145" s="174"/>
      <c r="F145" s="182"/>
      <c r="G145" s="182"/>
      <c r="H145" s="182"/>
      <c r="I145" s="182"/>
      <c r="J145" s="174"/>
      <c r="K145" s="174"/>
      <c r="L145" s="184"/>
      <c r="M145" s="186"/>
      <c r="N145" s="186"/>
      <c r="O145" s="186"/>
      <c r="P145" s="186"/>
      <c r="Q145" s="186"/>
      <c r="R145" s="170"/>
      <c r="S145" s="164"/>
      <c r="T145" s="162"/>
      <c r="U145" s="159"/>
      <c r="V145" s="174"/>
      <c r="W145" s="174"/>
      <c r="X145" s="174"/>
      <c r="Y145" s="174"/>
      <c r="Z145" s="165"/>
      <c r="AA145" s="163"/>
      <c r="AB145" s="163"/>
      <c r="AC145" s="163"/>
      <c r="AD145" s="163"/>
      <c r="AE145" s="163"/>
      <c r="AF145" s="163"/>
      <c r="AG145" s="160"/>
      <c r="AH145" s="165"/>
      <c r="AI145" s="163"/>
      <c r="AJ145" s="163"/>
      <c r="AK145" s="163"/>
      <c r="AL145" s="163"/>
      <c r="AM145" s="163"/>
      <c r="AN145" s="160"/>
      <c r="AO145" s="165"/>
      <c r="AP145" s="163"/>
      <c r="AQ145" s="163"/>
      <c r="AR145" s="163"/>
      <c r="AS145" s="163"/>
      <c r="AT145" s="163"/>
      <c r="AU145" s="160"/>
      <c r="AV145" s="165"/>
      <c r="AW145" s="163"/>
      <c r="AX145" s="163"/>
      <c r="AY145" s="163"/>
      <c r="AZ145" s="163"/>
      <c r="BA145" s="160"/>
    </row>
    <row r="146" spans="4:53" s="20" customFormat="1" ht="13.15" customHeight="1" x14ac:dyDescent="0.15">
      <c r="D146" s="174" t="str">
        <f ca="1">IF(F146="","",INT(ROW(A91)/6)+1)</f>
        <v/>
      </c>
      <c r="E146" s="174"/>
      <c r="F146" s="174" t="str">
        <f ca="1">IF(ISBLANK(OFFSET(ext!$H$8,(ROW(A91)-1)/6,0)),"",OFFSET(ext!$H$8,(ROW(A91)-1)/6,0))</f>
        <v/>
      </c>
      <c r="G146" s="174"/>
      <c r="H146" s="174"/>
      <c r="I146" s="174"/>
      <c r="J146" s="174" t="str">
        <f ca="1">IF(F146="","","X")</f>
        <v/>
      </c>
      <c r="K146" s="174"/>
      <c r="L146" s="188"/>
      <c r="M146" s="189"/>
      <c r="N146" s="189"/>
      <c r="O146" s="189"/>
      <c r="P146" s="189"/>
      <c r="Q146" s="189"/>
      <c r="R146" s="197"/>
      <c r="S146" s="174" t="str">
        <f ca="1">IF(F146="","",V146+1)</f>
        <v/>
      </c>
      <c r="T146" s="174"/>
      <c r="U146" s="174"/>
      <c r="V146" s="174" t="str">
        <f ca="1">IF(F146="","",ext!$B$10)</f>
        <v/>
      </c>
      <c r="W146" s="174"/>
      <c r="X146" s="174" t="str">
        <f ca="1">IF(F146="","",OFFSET(ext!$L$8,(ROW($A91)-1)/6,0))</f>
        <v/>
      </c>
      <c r="Y146" s="174"/>
      <c r="Z146" s="165" t="str">
        <f ca="1">MID(TEXT(OFFSET(ext!$O$8,(ROW($A91)-1)/6,0),"????????"),COLUMN(A$1),1)</f>
        <v xml:space="preserve"> </v>
      </c>
      <c r="AA146" s="163" t="str">
        <f ca="1">MID(TEXT(OFFSET(ext!$O$8,(ROW($A91)-1)/6,0),"????????"),COLUMN(B$1),1)</f>
        <v xml:space="preserve"> </v>
      </c>
      <c r="AB146" s="163" t="str">
        <f ca="1">MID(TEXT(OFFSET(ext!$O$8,(ROW($A91)-1)/6,0),"????????"),COLUMN(C$1),1)</f>
        <v xml:space="preserve"> </v>
      </c>
      <c r="AC146" s="163" t="str">
        <f ca="1">MID(TEXT(OFFSET(ext!$O$8,(ROW($A91)-1)/6,0),"????????"),COLUMN(D$1),1)</f>
        <v xml:space="preserve"> </v>
      </c>
      <c r="AD146" s="163" t="str">
        <f ca="1">MID(TEXT(OFFSET(ext!$O$8,(ROW($A91)-1)/6,0),"????????"),COLUMN(E$1),1)</f>
        <v xml:space="preserve"> </v>
      </c>
      <c r="AE146" s="163" t="str">
        <f ca="1">MID(TEXT(OFFSET(ext!$O$8,(ROW($A91)-1)/6,0),"????????"),COLUMN(F$1),1)</f>
        <v xml:space="preserve"> </v>
      </c>
      <c r="AF146" s="163" t="str">
        <f ca="1">MID(TEXT(OFFSET(ext!$O$8,(ROW($A91)-1)/6,0),"????????"),COLUMN(G$1),1)</f>
        <v xml:space="preserve"> </v>
      </c>
      <c r="AG146" s="160" t="str">
        <f ca="1">IF(F146="","",MID(TEXT(OFFSET(ext!$O$8,(ROW($A91)-1)/6,0),"???????0"),COLUMN(H$1),1))</f>
        <v/>
      </c>
      <c r="AH146" s="165"/>
      <c r="AI146" s="163"/>
      <c r="AJ146" s="163"/>
      <c r="AK146" s="163"/>
      <c r="AL146" s="163"/>
      <c r="AM146" s="163"/>
      <c r="AN146" s="160" t="str">
        <f ca="1">IF(F146="","",0)</f>
        <v/>
      </c>
      <c r="AO146" s="165" t="str">
        <f ca="1">MID(TEXT(OFFSET(ext!$R$8,(ROW($A91)-1)/6,0),"???????"),COLUMN(A$1),1)</f>
        <v xml:space="preserve"> </v>
      </c>
      <c r="AP146" s="163" t="str">
        <f ca="1">MID(TEXT(OFFSET(ext!$R$8,(ROW($A91)-1)/6,0),"???????"),COLUMN(B$1),1)</f>
        <v xml:space="preserve"> </v>
      </c>
      <c r="AQ146" s="163" t="str">
        <f ca="1">MID(TEXT(OFFSET(ext!$R$8,(ROW($A91)-1)/6,0),"???????"),COLUMN(C$1),1)</f>
        <v xml:space="preserve"> </v>
      </c>
      <c r="AR146" s="163" t="str">
        <f ca="1">MID(TEXT(OFFSET(ext!$R$8,(ROW($A91)-1)/6,0),"???????"),COLUMN(D$1),1)</f>
        <v xml:space="preserve"> </v>
      </c>
      <c r="AS146" s="163" t="str">
        <f ca="1">MID(TEXT(OFFSET(ext!$R$8,(ROW($A91)-1)/6,0),"???????"),COLUMN(E$1),1)</f>
        <v xml:space="preserve"> </v>
      </c>
      <c r="AT146" s="163" t="str">
        <f ca="1">MID(TEXT(OFFSET(ext!$R$8,(ROW($A91)-1)/6,0),"???????"),COLUMN(F$1),1)</f>
        <v xml:space="preserve"> </v>
      </c>
      <c r="AU146" s="160" t="str">
        <f ca="1">IF(F146="","",MID(TEXT(OFFSET(ext!$R$8,(ROW($A91)-1)/6,0),"??????0"),COLUMN(G$1),1))</f>
        <v/>
      </c>
      <c r="AV146" s="165" t="str">
        <f ca="1">MID(TEXT(OFFSET(ext!$U$8,(ROW($A91)-1)/6,0),"??????"),COLUMN(A$1),1)</f>
        <v xml:space="preserve"> </v>
      </c>
      <c r="AW146" s="163" t="str">
        <f ca="1">MID(TEXT(OFFSET(ext!$U$8,(ROW($A91)-1)/6,0),"??????"),COLUMN(B$1),1)</f>
        <v xml:space="preserve"> </v>
      </c>
      <c r="AX146" s="163" t="str">
        <f ca="1">MID(TEXT(OFFSET(ext!$U$8,(ROW($A91)-1)/6,0),"??????"),COLUMN(C$1),1)</f>
        <v xml:space="preserve"> </v>
      </c>
      <c r="AY146" s="163" t="str">
        <f ca="1">MID(TEXT(OFFSET(ext!$U$8,(ROW($A91)-1)/6,0),"??????"),COLUMN(D$1),1)</f>
        <v xml:space="preserve"> </v>
      </c>
      <c r="AZ146" s="163" t="str">
        <f ca="1">MID(TEXT(OFFSET(ext!$U$8,(ROW($A91)-1)/6,0),"??????"),COLUMN(E$1),1)</f>
        <v xml:space="preserve"> </v>
      </c>
      <c r="BA146" s="160" t="str">
        <f ca="1">IF(F146="","",MID(TEXT(OFFSET(ext!$U$8,(ROW($A91)-1)/6,0),"?????0"),COLUMN(F$1),1))</f>
        <v/>
      </c>
    </row>
    <row r="147" spans="4:53" s="20" customFormat="1" ht="13.15" customHeight="1" x14ac:dyDescent="0.15">
      <c r="D147" s="174"/>
      <c r="E147" s="174"/>
      <c r="F147" s="174"/>
      <c r="G147" s="174"/>
      <c r="H147" s="174"/>
      <c r="I147" s="174"/>
      <c r="J147" s="174"/>
      <c r="K147" s="174"/>
      <c r="L147" s="183"/>
      <c r="M147" s="185"/>
      <c r="N147" s="185"/>
      <c r="O147" s="185"/>
      <c r="P147" s="185"/>
      <c r="Q147" s="185"/>
      <c r="R147" s="169"/>
      <c r="S147" s="198"/>
      <c r="T147" s="198"/>
      <c r="U147" s="198"/>
      <c r="V147" s="198"/>
      <c r="W147" s="198"/>
      <c r="X147" s="198"/>
      <c r="Y147" s="198"/>
      <c r="Z147" s="168"/>
      <c r="AA147" s="166"/>
      <c r="AB147" s="166"/>
      <c r="AC147" s="166"/>
      <c r="AD147" s="166"/>
      <c r="AE147" s="166"/>
      <c r="AF147" s="166"/>
      <c r="AG147" s="167"/>
      <c r="AH147" s="168"/>
      <c r="AI147" s="166"/>
      <c r="AJ147" s="166"/>
      <c r="AK147" s="166"/>
      <c r="AL147" s="166"/>
      <c r="AM147" s="166"/>
      <c r="AN147" s="167"/>
      <c r="AO147" s="168"/>
      <c r="AP147" s="166"/>
      <c r="AQ147" s="166"/>
      <c r="AR147" s="166"/>
      <c r="AS147" s="166"/>
      <c r="AT147" s="166"/>
      <c r="AU147" s="167"/>
      <c r="AV147" s="168"/>
      <c r="AW147" s="166"/>
      <c r="AX147" s="166"/>
      <c r="AY147" s="166"/>
      <c r="AZ147" s="166"/>
      <c r="BA147" s="167"/>
    </row>
    <row r="148" spans="4:53" s="20" customFormat="1" ht="13.15" customHeight="1" x14ac:dyDescent="0.15">
      <c r="D148" s="174"/>
      <c r="E148" s="174"/>
      <c r="F148" s="187"/>
      <c r="G148" s="187"/>
      <c r="H148" s="187"/>
      <c r="I148" s="187"/>
      <c r="J148" s="174"/>
      <c r="K148" s="174"/>
      <c r="L148" s="183"/>
      <c r="M148" s="185"/>
      <c r="N148" s="185"/>
      <c r="O148" s="185"/>
      <c r="P148" s="185"/>
      <c r="Q148" s="185"/>
      <c r="R148" s="169"/>
      <c r="S148" s="190" t="str">
        <f ca="1">IF(F146="","",V148+1)</f>
        <v/>
      </c>
      <c r="T148" s="191"/>
      <c r="U148" s="192"/>
      <c r="V148" s="196" t="str">
        <f ca="1">IF(F146="","",ext!$B$11)</f>
        <v/>
      </c>
      <c r="W148" s="196"/>
      <c r="X148" s="196" t="str">
        <f ca="1">IF(F146="","",OFFSET(ext!$M$8,(ROW($A91)-1)/6,0))</f>
        <v/>
      </c>
      <c r="Y148" s="196"/>
      <c r="Z148" s="175" t="str">
        <f ca="1">MID(TEXT(OFFSET(ext!$P$8,(ROW($A91)-1)/6,0),"????????"),COLUMN(A$1),1)</f>
        <v xml:space="preserve"> </v>
      </c>
      <c r="AA148" s="177" t="str">
        <f ca="1">MID(TEXT(OFFSET(ext!$P$8,(ROW($A91)-1)/6,0),"????????"),COLUMN(B$1),1)</f>
        <v xml:space="preserve"> </v>
      </c>
      <c r="AB148" s="177" t="str">
        <f ca="1">MID(TEXT(OFFSET(ext!$P$8,(ROW($A91)-1)/6,0),"????????"),COLUMN(C$1),1)</f>
        <v xml:space="preserve"> </v>
      </c>
      <c r="AC148" s="177" t="str">
        <f ca="1">MID(TEXT(OFFSET(ext!$P$8,(ROW($A91)-1)/6,0),"????????"),COLUMN(D$1),1)</f>
        <v xml:space="preserve"> </v>
      </c>
      <c r="AD148" s="177" t="str">
        <f ca="1">MID(TEXT(OFFSET(ext!$P$8,(ROW($A91)-1)/6,0),"????????"),COLUMN(E$1),1)</f>
        <v xml:space="preserve"> </v>
      </c>
      <c r="AE148" s="177" t="str">
        <f ca="1">MID(TEXT(OFFSET(ext!$P$8,(ROW($A91)-1)/6,0),"????????"),COLUMN(F$1),1)</f>
        <v xml:space="preserve"> </v>
      </c>
      <c r="AF148" s="177" t="str">
        <f ca="1">MID(TEXT(OFFSET(ext!$P$8,(ROW($A91)-1)/6,0),"????????"),COLUMN(G$1),1)</f>
        <v xml:space="preserve"> </v>
      </c>
      <c r="AG148" s="179" t="str">
        <f ca="1">IF(F146="","",MID(TEXT(OFFSET(ext!$P$8,(ROW($A91)-1)/6,0),"???????0"),COLUMN(H$1),1))</f>
        <v/>
      </c>
      <c r="AH148" s="175"/>
      <c r="AI148" s="177"/>
      <c r="AJ148" s="177"/>
      <c r="AK148" s="177"/>
      <c r="AL148" s="177"/>
      <c r="AM148" s="177"/>
      <c r="AN148" s="179" t="str">
        <f ca="1">IF(F146="","",0)</f>
        <v/>
      </c>
      <c r="AO148" s="175" t="str">
        <f ca="1">MID(TEXT(OFFSET(ext!$S$8,(ROW($A91)-1)/6,0),"???????"),COLUMN(A$1),1)</f>
        <v xml:space="preserve"> </v>
      </c>
      <c r="AP148" s="177" t="str">
        <f ca="1">MID(TEXT(OFFSET(ext!$S$8,(ROW($A91)-1)/6,0),"???????"),COLUMN(B$1),1)</f>
        <v xml:space="preserve"> </v>
      </c>
      <c r="AQ148" s="177" t="str">
        <f ca="1">MID(TEXT(OFFSET(ext!$S$8,(ROW($A91)-1)/6,0),"???????"),COLUMN(C$1),1)</f>
        <v xml:space="preserve"> </v>
      </c>
      <c r="AR148" s="177" t="str">
        <f ca="1">MID(TEXT(OFFSET(ext!$S$8,(ROW($A91)-1)/6,0),"???????"),COLUMN(D$1),1)</f>
        <v xml:space="preserve"> </v>
      </c>
      <c r="AS148" s="177" t="str">
        <f ca="1">MID(TEXT(OFFSET(ext!$S$8,(ROW($A91)-1)/6,0),"???????"),COLUMN(E$1),1)</f>
        <v xml:space="preserve"> </v>
      </c>
      <c r="AT148" s="177" t="str">
        <f ca="1">MID(TEXT(OFFSET(ext!$S$8,(ROW($A91)-1)/6,0),"???????"),COLUMN(F$1),1)</f>
        <v xml:space="preserve"> </v>
      </c>
      <c r="AU148" s="179" t="str">
        <f ca="1">IF(F146="","",MID(TEXT(OFFSET(ext!$S$8,(ROW($A91)-1)/6,0),"??????0"),COLUMN(G$1),1))</f>
        <v/>
      </c>
      <c r="AV148" s="175" t="str">
        <f ca="1">MID(TEXT(OFFSET(ext!$V$8,(ROW($A91)-1)/6,0),"??????"),COLUMN(A$1),1)</f>
        <v xml:space="preserve"> </v>
      </c>
      <c r="AW148" s="177" t="str">
        <f ca="1">MID(TEXT(OFFSET(ext!$V$8,(ROW($A91)-1)/6,0),"??????"),COLUMN(B$1),1)</f>
        <v xml:space="preserve"> </v>
      </c>
      <c r="AX148" s="177" t="str">
        <f ca="1">MID(TEXT(OFFSET(ext!$V$8,(ROW($A91)-1)/6,0),"??????"),COLUMN(C$1),1)</f>
        <v xml:space="preserve"> </v>
      </c>
      <c r="AY148" s="177" t="str">
        <f ca="1">MID(TEXT(OFFSET(ext!$V$8,(ROW($A91)-1)/6,0),"??????"),COLUMN(D$1),1)</f>
        <v xml:space="preserve"> </v>
      </c>
      <c r="AZ148" s="177" t="str">
        <f ca="1">MID(TEXT(OFFSET(ext!$V$8,(ROW($A91)-1)/6,0),"??????"),COLUMN(E$1),1)</f>
        <v xml:space="preserve"> </v>
      </c>
      <c r="BA148" s="179" t="str">
        <f ca="1">IF(F146="","",MID(TEXT(OFFSET(ext!$V$8,(ROW($A91)-1)/6,0),"?????0"),COLUMN(F$1),1))</f>
        <v/>
      </c>
    </row>
    <row r="149" spans="4:53" s="20" customFormat="1" ht="13.15" customHeight="1" x14ac:dyDescent="0.15">
      <c r="D149" s="174"/>
      <c r="E149" s="174"/>
      <c r="F149" s="181" t="str">
        <f ca="1">IF(ISBLANK(OFFSET(ext!$J$8,(ROW(A91)-1)/6,0)),"",OFFSET(ext!$J$8,(ROW(A91)-1)/6,0))</f>
        <v/>
      </c>
      <c r="G149" s="181"/>
      <c r="H149" s="181"/>
      <c r="I149" s="181"/>
      <c r="J149" s="174"/>
      <c r="K149" s="174"/>
      <c r="L149" s="183"/>
      <c r="M149" s="185"/>
      <c r="N149" s="185"/>
      <c r="O149" s="185"/>
      <c r="P149" s="185"/>
      <c r="Q149" s="185"/>
      <c r="R149" s="169"/>
      <c r="S149" s="193"/>
      <c r="T149" s="194"/>
      <c r="U149" s="195"/>
      <c r="V149" s="187"/>
      <c r="W149" s="187"/>
      <c r="X149" s="187"/>
      <c r="Y149" s="187"/>
      <c r="Z149" s="176"/>
      <c r="AA149" s="178"/>
      <c r="AB149" s="178"/>
      <c r="AC149" s="178"/>
      <c r="AD149" s="178"/>
      <c r="AE149" s="178"/>
      <c r="AF149" s="178"/>
      <c r="AG149" s="180"/>
      <c r="AH149" s="176"/>
      <c r="AI149" s="178"/>
      <c r="AJ149" s="178"/>
      <c r="AK149" s="178"/>
      <c r="AL149" s="178"/>
      <c r="AM149" s="178"/>
      <c r="AN149" s="180"/>
      <c r="AO149" s="176"/>
      <c r="AP149" s="178"/>
      <c r="AQ149" s="178"/>
      <c r="AR149" s="178"/>
      <c r="AS149" s="178"/>
      <c r="AT149" s="178"/>
      <c r="AU149" s="180"/>
      <c r="AV149" s="176"/>
      <c r="AW149" s="178"/>
      <c r="AX149" s="178"/>
      <c r="AY149" s="178"/>
      <c r="AZ149" s="178"/>
      <c r="BA149" s="180"/>
    </row>
    <row r="150" spans="4:53" s="20" customFormat="1" ht="13.15" customHeight="1" x14ac:dyDescent="0.15">
      <c r="D150" s="174"/>
      <c r="E150" s="174"/>
      <c r="F150" s="182"/>
      <c r="G150" s="182"/>
      <c r="H150" s="182"/>
      <c r="I150" s="182"/>
      <c r="J150" s="174"/>
      <c r="K150" s="174"/>
      <c r="L150" s="183"/>
      <c r="M150" s="185"/>
      <c r="N150" s="185"/>
      <c r="O150" s="185"/>
      <c r="P150" s="185"/>
      <c r="Q150" s="185"/>
      <c r="R150" s="169"/>
      <c r="S150" s="171" t="str">
        <f ca="1">IF(F146="","",V150+1)</f>
        <v/>
      </c>
      <c r="T150" s="161"/>
      <c r="U150" s="172"/>
      <c r="V150" s="173" t="str">
        <f ca="1">IF(F146="","",ext!$B$12)</f>
        <v/>
      </c>
      <c r="W150" s="173"/>
      <c r="X150" s="173" t="str">
        <f ca="1">IF(F146="","",OFFSET(ext!$N$8,(ROW($A91)-1)/6,0))</f>
        <v/>
      </c>
      <c r="Y150" s="173"/>
      <c r="Z150" s="164" t="str">
        <f ca="1">MID(TEXT(OFFSET(ext!$Q$8,(ROW($A91)-1)/6,0),"????????"),COLUMN(A$1),1)</f>
        <v xml:space="preserve"> </v>
      </c>
      <c r="AA150" s="162" t="str">
        <f ca="1">MID(TEXT(OFFSET(ext!$Q$8,(ROW($A91)-1)/6,0),"????????"),COLUMN(B$1),1)</f>
        <v xml:space="preserve"> </v>
      </c>
      <c r="AB150" s="162" t="str">
        <f ca="1">MID(TEXT(OFFSET(ext!$Q$8,(ROW($A91)-1)/6,0),"????????"),COLUMN(C$1),1)</f>
        <v xml:space="preserve"> </v>
      </c>
      <c r="AC150" s="162" t="str">
        <f ca="1">MID(TEXT(OFFSET(ext!$Q$8,(ROW($A91)-1)/6,0),"????????"),COLUMN(D$1),1)</f>
        <v xml:space="preserve"> </v>
      </c>
      <c r="AD150" s="162" t="str">
        <f ca="1">MID(TEXT(OFFSET(ext!$Q$8,(ROW($A91)-1)/6,0),"????????"),COLUMN(E$1),1)</f>
        <v xml:space="preserve"> </v>
      </c>
      <c r="AE150" s="162" t="str">
        <f ca="1">MID(TEXT(OFFSET(ext!$Q$8,(ROW($A91)-1)/6,0),"????????"),COLUMN(F$1),1)</f>
        <v xml:space="preserve"> </v>
      </c>
      <c r="AF150" s="162" t="str">
        <f ca="1">MID(TEXT(OFFSET(ext!$Q$8,(ROW($A91)-1)/6,0),"????????"),COLUMN(G$1),1)</f>
        <v xml:space="preserve"> </v>
      </c>
      <c r="AG150" s="159" t="str">
        <f ca="1">IF(F146="","",MID(TEXT(OFFSET(ext!$Q$8,(ROW($A91)-1)/6,0),"???????0"),COLUMN(H$1),1))</f>
        <v/>
      </c>
      <c r="AH150" s="164"/>
      <c r="AI150" s="162"/>
      <c r="AJ150" s="162"/>
      <c r="AK150" s="162"/>
      <c r="AL150" s="162"/>
      <c r="AM150" s="162"/>
      <c r="AN150" s="159" t="str">
        <f ca="1">IF(F146="","",0)</f>
        <v/>
      </c>
      <c r="AO150" s="164" t="str">
        <f ca="1">MID(TEXT(OFFSET(ext!$T$8,(ROW($A91)-1)/6,0),"???????"),COLUMN(A$1),1)</f>
        <v xml:space="preserve"> </v>
      </c>
      <c r="AP150" s="162" t="str">
        <f ca="1">MID(TEXT(OFFSET(ext!$T$8,(ROW($A91)-1)/6,0),"???????"),COLUMN(B$1),1)</f>
        <v xml:space="preserve"> </v>
      </c>
      <c r="AQ150" s="162" t="str">
        <f ca="1">MID(TEXT(OFFSET(ext!$T$8,(ROW($A91)-1)/6,0),"???????"),COLUMN(C$1),1)</f>
        <v xml:space="preserve"> </v>
      </c>
      <c r="AR150" s="162" t="str">
        <f ca="1">MID(TEXT(OFFSET(ext!$T$8,(ROW($A91)-1)/6,0),"???????"),COLUMN(D$1),1)</f>
        <v xml:space="preserve"> </v>
      </c>
      <c r="AS150" s="162" t="str">
        <f ca="1">MID(TEXT(OFFSET(ext!$T$8,(ROW($A91)-1)/6,0),"???????"),COLUMN(E$1),1)</f>
        <v xml:space="preserve"> </v>
      </c>
      <c r="AT150" s="162" t="str">
        <f ca="1">MID(TEXT(OFFSET(ext!$T$8,(ROW($A91)-1)/6,0),"???????"),COLUMN(F$1),1)</f>
        <v xml:space="preserve"> </v>
      </c>
      <c r="AU150" s="159" t="str">
        <f ca="1">IF(F146="","",MID(TEXT(OFFSET(ext!$T$8,(ROW($A91)-1)/6,0),"??????0"),COLUMN(G$1),1))</f>
        <v/>
      </c>
      <c r="AV150" s="164" t="str">
        <f ca="1">MID(TEXT(OFFSET(ext!$W$8,(ROW($A91)-1)/6,0),"??????"),COLUMN(A$1),1)</f>
        <v xml:space="preserve"> </v>
      </c>
      <c r="AW150" s="162" t="str">
        <f ca="1">MID(TEXT(OFFSET(ext!$W$8,(ROW($A91)-1)/6,0),"??????"),COLUMN(B$1),1)</f>
        <v xml:space="preserve"> </v>
      </c>
      <c r="AX150" s="162" t="str">
        <f ca="1">MID(TEXT(OFFSET(ext!$W$8,(ROW($A91)-1)/6,0),"??????"),COLUMN(C$1),1)</f>
        <v xml:space="preserve"> </v>
      </c>
      <c r="AY150" s="162" t="str">
        <f ca="1">MID(TEXT(OFFSET(ext!$W$8,(ROW($A91)-1)/6,0),"??????"),COLUMN(D$1),1)</f>
        <v xml:space="preserve"> </v>
      </c>
      <c r="AZ150" s="162" t="str">
        <f ca="1">MID(TEXT(OFFSET(ext!$W$8,(ROW($A91)-1)/6,0),"??????"),COLUMN(E$1),1)</f>
        <v xml:space="preserve"> </v>
      </c>
      <c r="BA150" s="159" t="str">
        <f ca="1">IF(F146="","",MID(TEXT(OFFSET(ext!$W$8,(ROW($A91)-1)/6,0),"?????0"),COLUMN(F$1),1))</f>
        <v/>
      </c>
    </row>
    <row r="151" spans="4:53" s="20" customFormat="1" ht="13.15" customHeight="1" x14ac:dyDescent="0.15">
      <c r="D151" s="174"/>
      <c r="E151" s="174"/>
      <c r="F151" s="182"/>
      <c r="G151" s="182"/>
      <c r="H151" s="182"/>
      <c r="I151" s="182"/>
      <c r="J151" s="174"/>
      <c r="K151" s="174"/>
      <c r="L151" s="184"/>
      <c r="M151" s="186"/>
      <c r="N151" s="186"/>
      <c r="O151" s="186"/>
      <c r="P151" s="186"/>
      <c r="Q151" s="186"/>
      <c r="R151" s="170"/>
      <c r="S151" s="164"/>
      <c r="T151" s="162"/>
      <c r="U151" s="159"/>
      <c r="V151" s="174"/>
      <c r="W151" s="174"/>
      <c r="X151" s="174"/>
      <c r="Y151" s="174"/>
      <c r="Z151" s="165"/>
      <c r="AA151" s="163"/>
      <c r="AB151" s="163"/>
      <c r="AC151" s="163"/>
      <c r="AD151" s="163"/>
      <c r="AE151" s="163"/>
      <c r="AF151" s="163"/>
      <c r="AG151" s="160"/>
      <c r="AH151" s="165"/>
      <c r="AI151" s="163"/>
      <c r="AJ151" s="163"/>
      <c r="AK151" s="163"/>
      <c r="AL151" s="163"/>
      <c r="AM151" s="163"/>
      <c r="AN151" s="160"/>
      <c r="AO151" s="165"/>
      <c r="AP151" s="163"/>
      <c r="AQ151" s="163"/>
      <c r="AR151" s="163"/>
      <c r="AS151" s="163"/>
      <c r="AT151" s="163"/>
      <c r="AU151" s="160"/>
      <c r="AV151" s="165"/>
      <c r="AW151" s="163"/>
      <c r="AX151" s="163"/>
      <c r="AY151" s="163"/>
      <c r="AZ151" s="163"/>
      <c r="BA151" s="160"/>
    </row>
    <row r="152" spans="4:53" s="20" customFormat="1" ht="13.15" customHeight="1" x14ac:dyDescent="0.15">
      <c r="D152" s="174" t="str">
        <f ca="1">IF(F152="","",INT(ROW(A97)/6)+1)</f>
        <v/>
      </c>
      <c r="E152" s="174"/>
      <c r="F152" s="174" t="str">
        <f ca="1">IF(ISBLANK(OFFSET(ext!$H$8,(ROW(A97)-1)/6,0)),"",OFFSET(ext!$H$8,(ROW(A97)-1)/6,0))</f>
        <v/>
      </c>
      <c r="G152" s="174"/>
      <c r="H152" s="174"/>
      <c r="I152" s="174"/>
      <c r="J152" s="174" t="str">
        <f ca="1">IF(F152="","","X")</f>
        <v/>
      </c>
      <c r="K152" s="174"/>
      <c r="L152" s="188"/>
      <c r="M152" s="189"/>
      <c r="N152" s="189"/>
      <c r="O152" s="189"/>
      <c r="P152" s="189"/>
      <c r="Q152" s="189"/>
      <c r="R152" s="197"/>
      <c r="S152" s="174" t="str">
        <f ca="1">IF(F152="","",V152+1)</f>
        <v/>
      </c>
      <c r="T152" s="174"/>
      <c r="U152" s="174"/>
      <c r="V152" s="174" t="str">
        <f ca="1">IF(F152="","",ext!$B$10)</f>
        <v/>
      </c>
      <c r="W152" s="174"/>
      <c r="X152" s="174" t="str">
        <f ca="1">IF(F152="","",OFFSET(ext!$L$8,(ROW($A97)-1)/6,0))</f>
        <v/>
      </c>
      <c r="Y152" s="174"/>
      <c r="Z152" s="165" t="str">
        <f ca="1">MID(TEXT(OFFSET(ext!$O$8,(ROW($A97)-1)/6,0),"????????"),COLUMN(A$1),1)</f>
        <v xml:space="preserve"> </v>
      </c>
      <c r="AA152" s="163" t="str">
        <f ca="1">MID(TEXT(OFFSET(ext!$O$8,(ROW($A97)-1)/6,0),"????????"),COLUMN(B$1),1)</f>
        <v xml:space="preserve"> </v>
      </c>
      <c r="AB152" s="163" t="str">
        <f ca="1">MID(TEXT(OFFSET(ext!$O$8,(ROW($A97)-1)/6,0),"????????"),COLUMN(C$1),1)</f>
        <v xml:space="preserve"> </v>
      </c>
      <c r="AC152" s="163" t="str">
        <f ca="1">MID(TEXT(OFFSET(ext!$O$8,(ROW($A97)-1)/6,0),"????????"),COLUMN(D$1),1)</f>
        <v xml:space="preserve"> </v>
      </c>
      <c r="AD152" s="163" t="str">
        <f ca="1">MID(TEXT(OFFSET(ext!$O$8,(ROW($A97)-1)/6,0),"????????"),COLUMN(E$1),1)</f>
        <v xml:space="preserve"> </v>
      </c>
      <c r="AE152" s="163" t="str">
        <f ca="1">MID(TEXT(OFFSET(ext!$O$8,(ROW($A97)-1)/6,0),"????????"),COLUMN(F$1),1)</f>
        <v xml:space="preserve"> </v>
      </c>
      <c r="AF152" s="163" t="str">
        <f ca="1">MID(TEXT(OFFSET(ext!$O$8,(ROW($A97)-1)/6,0),"????????"),COLUMN(G$1),1)</f>
        <v xml:space="preserve"> </v>
      </c>
      <c r="AG152" s="160" t="str">
        <f ca="1">IF(F152="","",MID(TEXT(OFFSET(ext!$O$8,(ROW($A97)-1)/6,0),"???????0"),COLUMN(H$1),1))</f>
        <v/>
      </c>
      <c r="AH152" s="165"/>
      <c r="AI152" s="163"/>
      <c r="AJ152" s="163"/>
      <c r="AK152" s="163"/>
      <c r="AL152" s="163"/>
      <c r="AM152" s="163"/>
      <c r="AN152" s="160" t="str">
        <f ca="1">IF(F152="","",0)</f>
        <v/>
      </c>
      <c r="AO152" s="165" t="str">
        <f ca="1">MID(TEXT(OFFSET(ext!$R$8,(ROW($A97)-1)/6,0),"???????"),COLUMN(A$1),1)</f>
        <v xml:space="preserve"> </v>
      </c>
      <c r="AP152" s="163" t="str">
        <f ca="1">MID(TEXT(OFFSET(ext!$R$8,(ROW($A97)-1)/6,0),"???????"),COLUMN(B$1),1)</f>
        <v xml:space="preserve"> </v>
      </c>
      <c r="AQ152" s="163" t="str">
        <f ca="1">MID(TEXT(OFFSET(ext!$R$8,(ROW($A97)-1)/6,0),"???????"),COLUMN(C$1),1)</f>
        <v xml:space="preserve"> </v>
      </c>
      <c r="AR152" s="163" t="str">
        <f ca="1">MID(TEXT(OFFSET(ext!$R$8,(ROW($A97)-1)/6,0),"???????"),COLUMN(D$1),1)</f>
        <v xml:space="preserve"> </v>
      </c>
      <c r="AS152" s="163" t="str">
        <f ca="1">MID(TEXT(OFFSET(ext!$R$8,(ROW($A97)-1)/6,0),"???????"),COLUMN(E$1),1)</f>
        <v xml:space="preserve"> </v>
      </c>
      <c r="AT152" s="163" t="str">
        <f ca="1">MID(TEXT(OFFSET(ext!$R$8,(ROW($A97)-1)/6,0),"???????"),COLUMN(F$1),1)</f>
        <v xml:space="preserve"> </v>
      </c>
      <c r="AU152" s="160" t="str">
        <f ca="1">IF(F152="","",MID(TEXT(OFFSET(ext!$R$8,(ROW($A97)-1)/6,0),"??????0"),COLUMN(G$1),1))</f>
        <v/>
      </c>
      <c r="AV152" s="165" t="str">
        <f ca="1">MID(TEXT(OFFSET(ext!$U$8,(ROW($A97)-1)/6,0),"??????"),COLUMN(A$1),1)</f>
        <v xml:space="preserve"> </v>
      </c>
      <c r="AW152" s="163" t="str">
        <f ca="1">MID(TEXT(OFFSET(ext!$U$8,(ROW($A97)-1)/6,0),"??????"),COLUMN(B$1),1)</f>
        <v xml:space="preserve"> </v>
      </c>
      <c r="AX152" s="163" t="str">
        <f ca="1">MID(TEXT(OFFSET(ext!$U$8,(ROW($A97)-1)/6,0),"??????"),COLUMN(C$1),1)</f>
        <v xml:space="preserve"> </v>
      </c>
      <c r="AY152" s="163" t="str">
        <f ca="1">MID(TEXT(OFFSET(ext!$U$8,(ROW($A97)-1)/6,0),"??????"),COLUMN(D$1),1)</f>
        <v xml:space="preserve"> </v>
      </c>
      <c r="AZ152" s="163" t="str">
        <f ca="1">MID(TEXT(OFFSET(ext!$U$8,(ROW($A97)-1)/6,0),"??????"),COLUMN(E$1),1)</f>
        <v xml:space="preserve"> </v>
      </c>
      <c r="BA152" s="160" t="str">
        <f ca="1">IF(F152="","",MID(TEXT(OFFSET(ext!$U$8,(ROW($A97)-1)/6,0),"?????0"),COLUMN(F$1),1))</f>
        <v/>
      </c>
    </row>
    <row r="153" spans="4:53" s="20" customFormat="1" ht="13.15" customHeight="1" x14ac:dyDescent="0.15">
      <c r="D153" s="174"/>
      <c r="E153" s="174"/>
      <c r="F153" s="174"/>
      <c r="G153" s="174"/>
      <c r="H153" s="174"/>
      <c r="I153" s="174"/>
      <c r="J153" s="174"/>
      <c r="K153" s="174"/>
      <c r="L153" s="183"/>
      <c r="M153" s="185"/>
      <c r="N153" s="185"/>
      <c r="O153" s="185"/>
      <c r="P153" s="185"/>
      <c r="Q153" s="185"/>
      <c r="R153" s="169"/>
      <c r="S153" s="198"/>
      <c r="T153" s="198"/>
      <c r="U153" s="198"/>
      <c r="V153" s="198"/>
      <c r="W153" s="198"/>
      <c r="X153" s="198"/>
      <c r="Y153" s="198"/>
      <c r="Z153" s="168"/>
      <c r="AA153" s="166"/>
      <c r="AB153" s="166"/>
      <c r="AC153" s="166"/>
      <c r="AD153" s="166"/>
      <c r="AE153" s="166"/>
      <c r="AF153" s="166"/>
      <c r="AG153" s="167"/>
      <c r="AH153" s="168"/>
      <c r="AI153" s="166"/>
      <c r="AJ153" s="166"/>
      <c r="AK153" s="166"/>
      <c r="AL153" s="166"/>
      <c r="AM153" s="166"/>
      <c r="AN153" s="167"/>
      <c r="AO153" s="168"/>
      <c r="AP153" s="166"/>
      <c r="AQ153" s="166"/>
      <c r="AR153" s="166"/>
      <c r="AS153" s="166"/>
      <c r="AT153" s="166"/>
      <c r="AU153" s="167"/>
      <c r="AV153" s="168"/>
      <c r="AW153" s="166"/>
      <c r="AX153" s="166"/>
      <c r="AY153" s="166"/>
      <c r="AZ153" s="166"/>
      <c r="BA153" s="167"/>
    </row>
    <row r="154" spans="4:53" s="20" customFormat="1" ht="13.15" customHeight="1" x14ac:dyDescent="0.15">
      <c r="D154" s="174"/>
      <c r="E154" s="174"/>
      <c r="F154" s="187"/>
      <c r="G154" s="187"/>
      <c r="H154" s="187"/>
      <c r="I154" s="187"/>
      <c r="J154" s="174"/>
      <c r="K154" s="174"/>
      <c r="L154" s="183"/>
      <c r="M154" s="185"/>
      <c r="N154" s="185"/>
      <c r="O154" s="185"/>
      <c r="P154" s="185"/>
      <c r="Q154" s="185"/>
      <c r="R154" s="169"/>
      <c r="S154" s="190" t="str">
        <f ca="1">IF(F152="","",V154+1)</f>
        <v/>
      </c>
      <c r="T154" s="191"/>
      <c r="U154" s="192"/>
      <c r="V154" s="196" t="str">
        <f ca="1">IF(F152="","",ext!$B$11)</f>
        <v/>
      </c>
      <c r="W154" s="196"/>
      <c r="X154" s="196" t="str">
        <f ca="1">IF(F152="","",OFFSET(ext!$M$8,(ROW($A97)-1)/6,0))</f>
        <v/>
      </c>
      <c r="Y154" s="196"/>
      <c r="Z154" s="175" t="str">
        <f ca="1">MID(TEXT(OFFSET(ext!$P$8,(ROW($A97)-1)/6,0),"????????"),COLUMN(A$1),1)</f>
        <v xml:space="preserve"> </v>
      </c>
      <c r="AA154" s="177" t="str">
        <f ca="1">MID(TEXT(OFFSET(ext!$P$8,(ROW($A97)-1)/6,0),"????????"),COLUMN(B$1),1)</f>
        <v xml:space="preserve"> </v>
      </c>
      <c r="AB154" s="177" t="str">
        <f ca="1">MID(TEXT(OFFSET(ext!$P$8,(ROW($A97)-1)/6,0),"????????"),COLUMN(C$1),1)</f>
        <v xml:space="preserve"> </v>
      </c>
      <c r="AC154" s="177" t="str">
        <f ca="1">MID(TEXT(OFFSET(ext!$P$8,(ROW($A97)-1)/6,0),"????????"),COLUMN(D$1),1)</f>
        <v xml:space="preserve"> </v>
      </c>
      <c r="AD154" s="177" t="str">
        <f ca="1">MID(TEXT(OFFSET(ext!$P$8,(ROW($A97)-1)/6,0),"????????"),COLUMN(E$1),1)</f>
        <v xml:space="preserve"> </v>
      </c>
      <c r="AE154" s="177" t="str">
        <f ca="1">MID(TEXT(OFFSET(ext!$P$8,(ROW($A97)-1)/6,0),"????????"),COLUMN(F$1),1)</f>
        <v xml:space="preserve"> </v>
      </c>
      <c r="AF154" s="177" t="str">
        <f ca="1">MID(TEXT(OFFSET(ext!$P$8,(ROW($A97)-1)/6,0),"????????"),COLUMN(G$1),1)</f>
        <v xml:space="preserve"> </v>
      </c>
      <c r="AG154" s="179" t="str">
        <f ca="1">IF(F152="","",MID(TEXT(OFFSET(ext!$P$8,(ROW($A97)-1)/6,0),"???????0"),COLUMN(H$1),1))</f>
        <v/>
      </c>
      <c r="AH154" s="175"/>
      <c r="AI154" s="177"/>
      <c r="AJ154" s="177"/>
      <c r="AK154" s="177"/>
      <c r="AL154" s="177"/>
      <c r="AM154" s="177"/>
      <c r="AN154" s="179" t="str">
        <f ca="1">IF(F152="","",0)</f>
        <v/>
      </c>
      <c r="AO154" s="175" t="str">
        <f ca="1">MID(TEXT(OFFSET(ext!$S$8,(ROW($A97)-1)/6,0),"???????"),COLUMN(A$1),1)</f>
        <v xml:space="preserve"> </v>
      </c>
      <c r="AP154" s="177" t="str">
        <f ca="1">MID(TEXT(OFFSET(ext!$S$8,(ROW($A97)-1)/6,0),"???????"),COLUMN(B$1),1)</f>
        <v xml:space="preserve"> </v>
      </c>
      <c r="AQ154" s="177" t="str">
        <f ca="1">MID(TEXT(OFFSET(ext!$S$8,(ROW($A97)-1)/6,0),"???????"),COLUMN(C$1),1)</f>
        <v xml:space="preserve"> </v>
      </c>
      <c r="AR154" s="177" t="str">
        <f ca="1">MID(TEXT(OFFSET(ext!$S$8,(ROW($A97)-1)/6,0),"???????"),COLUMN(D$1),1)</f>
        <v xml:space="preserve"> </v>
      </c>
      <c r="AS154" s="177" t="str">
        <f ca="1">MID(TEXT(OFFSET(ext!$S$8,(ROW($A97)-1)/6,0),"???????"),COLUMN(E$1),1)</f>
        <v xml:space="preserve"> </v>
      </c>
      <c r="AT154" s="177" t="str">
        <f ca="1">MID(TEXT(OFFSET(ext!$S$8,(ROW($A97)-1)/6,0),"???????"),COLUMN(F$1),1)</f>
        <v xml:space="preserve"> </v>
      </c>
      <c r="AU154" s="179" t="str">
        <f ca="1">IF(F152="","",MID(TEXT(OFFSET(ext!$S$8,(ROW($A97)-1)/6,0),"??????0"),COLUMN(G$1),1))</f>
        <v/>
      </c>
      <c r="AV154" s="175" t="str">
        <f ca="1">MID(TEXT(OFFSET(ext!$V$8,(ROW($A97)-1)/6,0),"??????"),COLUMN(A$1),1)</f>
        <v xml:space="preserve"> </v>
      </c>
      <c r="AW154" s="177" t="str">
        <f ca="1">MID(TEXT(OFFSET(ext!$V$8,(ROW($A97)-1)/6,0),"??????"),COLUMN(B$1),1)</f>
        <v xml:space="preserve"> </v>
      </c>
      <c r="AX154" s="177" t="str">
        <f ca="1">MID(TEXT(OFFSET(ext!$V$8,(ROW($A97)-1)/6,0),"??????"),COLUMN(C$1),1)</f>
        <v xml:space="preserve"> </v>
      </c>
      <c r="AY154" s="177" t="str">
        <f ca="1">MID(TEXT(OFFSET(ext!$V$8,(ROW($A97)-1)/6,0),"??????"),COLUMN(D$1),1)</f>
        <v xml:space="preserve"> </v>
      </c>
      <c r="AZ154" s="177" t="str">
        <f ca="1">MID(TEXT(OFFSET(ext!$V$8,(ROW($A97)-1)/6,0),"??????"),COLUMN(E$1),1)</f>
        <v xml:space="preserve"> </v>
      </c>
      <c r="BA154" s="179" t="str">
        <f ca="1">IF(F152="","",MID(TEXT(OFFSET(ext!$V$8,(ROW($A97)-1)/6,0),"?????0"),COLUMN(F$1),1))</f>
        <v/>
      </c>
    </row>
    <row r="155" spans="4:53" s="20" customFormat="1" ht="13.15" customHeight="1" x14ac:dyDescent="0.15">
      <c r="D155" s="174"/>
      <c r="E155" s="174"/>
      <c r="F155" s="181" t="str">
        <f ca="1">IF(ISBLANK(OFFSET(ext!$J$8,(ROW(A97)-1)/6,0)),"",OFFSET(ext!$J$8,(ROW(A97)-1)/6,0))</f>
        <v/>
      </c>
      <c r="G155" s="181"/>
      <c r="H155" s="181"/>
      <c r="I155" s="181"/>
      <c r="J155" s="174"/>
      <c r="K155" s="174"/>
      <c r="L155" s="183"/>
      <c r="M155" s="185"/>
      <c r="N155" s="185"/>
      <c r="O155" s="185"/>
      <c r="P155" s="185"/>
      <c r="Q155" s="185"/>
      <c r="R155" s="169"/>
      <c r="S155" s="193"/>
      <c r="T155" s="194"/>
      <c r="U155" s="195"/>
      <c r="V155" s="187"/>
      <c r="W155" s="187"/>
      <c r="X155" s="187"/>
      <c r="Y155" s="187"/>
      <c r="Z155" s="176"/>
      <c r="AA155" s="178"/>
      <c r="AB155" s="178"/>
      <c r="AC155" s="178"/>
      <c r="AD155" s="178"/>
      <c r="AE155" s="178"/>
      <c r="AF155" s="178"/>
      <c r="AG155" s="180"/>
      <c r="AH155" s="176"/>
      <c r="AI155" s="178"/>
      <c r="AJ155" s="178"/>
      <c r="AK155" s="178"/>
      <c r="AL155" s="178"/>
      <c r="AM155" s="178"/>
      <c r="AN155" s="180"/>
      <c r="AO155" s="176"/>
      <c r="AP155" s="178"/>
      <c r="AQ155" s="178"/>
      <c r="AR155" s="178"/>
      <c r="AS155" s="178"/>
      <c r="AT155" s="178"/>
      <c r="AU155" s="180"/>
      <c r="AV155" s="176"/>
      <c r="AW155" s="178"/>
      <c r="AX155" s="178"/>
      <c r="AY155" s="178"/>
      <c r="AZ155" s="178"/>
      <c r="BA155" s="180"/>
    </row>
    <row r="156" spans="4:53" s="20" customFormat="1" ht="13.15" customHeight="1" x14ac:dyDescent="0.15">
      <c r="D156" s="174"/>
      <c r="E156" s="174"/>
      <c r="F156" s="182"/>
      <c r="G156" s="182"/>
      <c r="H156" s="182"/>
      <c r="I156" s="182"/>
      <c r="J156" s="174"/>
      <c r="K156" s="174"/>
      <c r="L156" s="183"/>
      <c r="M156" s="185"/>
      <c r="N156" s="185"/>
      <c r="O156" s="185"/>
      <c r="P156" s="185"/>
      <c r="Q156" s="185"/>
      <c r="R156" s="169"/>
      <c r="S156" s="171" t="str">
        <f ca="1">IF(F152="","",V156+1)</f>
        <v/>
      </c>
      <c r="T156" s="161"/>
      <c r="U156" s="172"/>
      <c r="V156" s="173" t="str">
        <f ca="1">IF(F152="","",ext!$B$12)</f>
        <v/>
      </c>
      <c r="W156" s="173"/>
      <c r="X156" s="173" t="str">
        <f ca="1">IF(F152="","",OFFSET(ext!$N$8,(ROW($A97)-1)/6,0))</f>
        <v/>
      </c>
      <c r="Y156" s="173"/>
      <c r="Z156" s="164" t="str">
        <f ca="1">MID(TEXT(OFFSET(ext!$Q$8,(ROW($A97)-1)/6,0),"????????"),COLUMN(A$1),1)</f>
        <v xml:space="preserve"> </v>
      </c>
      <c r="AA156" s="162" t="str">
        <f ca="1">MID(TEXT(OFFSET(ext!$Q$8,(ROW($A97)-1)/6,0),"????????"),COLUMN(B$1),1)</f>
        <v xml:space="preserve"> </v>
      </c>
      <c r="AB156" s="162" t="str">
        <f ca="1">MID(TEXT(OFFSET(ext!$Q$8,(ROW($A97)-1)/6,0),"????????"),COLUMN(C$1),1)</f>
        <v xml:space="preserve"> </v>
      </c>
      <c r="AC156" s="162" t="str">
        <f ca="1">MID(TEXT(OFFSET(ext!$Q$8,(ROW($A97)-1)/6,0),"????????"),COLUMN(D$1),1)</f>
        <v xml:space="preserve"> </v>
      </c>
      <c r="AD156" s="162" t="str">
        <f ca="1">MID(TEXT(OFFSET(ext!$Q$8,(ROW($A97)-1)/6,0),"????????"),COLUMN(E$1),1)</f>
        <v xml:space="preserve"> </v>
      </c>
      <c r="AE156" s="162" t="str">
        <f ca="1">MID(TEXT(OFFSET(ext!$Q$8,(ROW($A97)-1)/6,0),"????????"),COLUMN(F$1),1)</f>
        <v xml:space="preserve"> </v>
      </c>
      <c r="AF156" s="162" t="str">
        <f ca="1">MID(TEXT(OFFSET(ext!$Q$8,(ROW($A97)-1)/6,0),"????????"),COLUMN(G$1),1)</f>
        <v xml:space="preserve"> </v>
      </c>
      <c r="AG156" s="159" t="str">
        <f ca="1">IF(F152="","",MID(TEXT(OFFSET(ext!$Q$8,(ROW($A97)-1)/6,0),"???????0"),COLUMN(H$1),1))</f>
        <v/>
      </c>
      <c r="AH156" s="164"/>
      <c r="AI156" s="162"/>
      <c r="AJ156" s="162"/>
      <c r="AK156" s="162"/>
      <c r="AL156" s="162"/>
      <c r="AM156" s="162"/>
      <c r="AN156" s="159" t="str">
        <f ca="1">IF(F152="","",0)</f>
        <v/>
      </c>
      <c r="AO156" s="164" t="str">
        <f ca="1">MID(TEXT(OFFSET(ext!$T$8,(ROW($A97)-1)/6,0),"???????"),COLUMN(A$1),1)</f>
        <v xml:space="preserve"> </v>
      </c>
      <c r="AP156" s="162" t="str">
        <f ca="1">MID(TEXT(OFFSET(ext!$T$8,(ROW($A97)-1)/6,0),"???????"),COLUMN(B$1),1)</f>
        <v xml:space="preserve"> </v>
      </c>
      <c r="AQ156" s="162" t="str">
        <f ca="1">MID(TEXT(OFFSET(ext!$T$8,(ROW($A97)-1)/6,0),"???????"),COLUMN(C$1),1)</f>
        <v xml:space="preserve"> </v>
      </c>
      <c r="AR156" s="162" t="str">
        <f ca="1">MID(TEXT(OFFSET(ext!$T$8,(ROW($A97)-1)/6,0),"???????"),COLUMN(D$1),1)</f>
        <v xml:space="preserve"> </v>
      </c>
      <c r="AS156" s="162" t="str">
        <f ca="1">MID(TEXT(OFFSET(ext!$T$8,(ROW($A97)-1)/6,0),"???????"),COLUMN(E$1),1)</f>
        <v xml:space="preserve"> </v>
      </c>
      <c r="AT156" s="162" t="str">
        <f ca="1">MID(TEXT(OFFSET(ext!$T$8,(ROW($A97)-1)/6,0),"???????"),COLUMN(F$1),1)</f>
        <v xml:space="preserve"> </v>
      </c>
      <c r="AU156" s="159" t="str">
        <f ca="1">IF(F152="","",MID(TEXT(OFFSET(ext!$T$8,(ROW($A97)-1)/6,0),"??????0"),COLUMN(G$1),1))</f>
        <v/>
      </c>
      <c r="AV156" s="164" t="str">
        <f ca="1">MID(TEXT(OFFSET(ext!$W$8,(ROW($A97)-1)/6,0),"??????"),COLUMN(A$1),1)</f>
        <v xml:space="preserve"> </v>
      </c>
      <c r="AW156" s="162" t="str">
        <f ca="1">MID(TEXT(OFFSET(ext!$W$8,(ROW($A97)-1)/6,0),"??????"),COLUMN(B$1),1)</f>
        <v xml:space="preserve"> </v>
      </c>
      <c r="AX156" s="162" t="str">
        <f ca="1">MID(TEXT(OFFSET(ext!$W$8,(ROW($A97)-1)/6,0),"??????"),COLUMN(C$1),1)</f>
        <v xml:space="preserve"> </v>
      </c>
      <c r="AY156" s="162" t="str">
        <f ca="1">MID(TEXT(OFFSET(ext!$W$8,(ROW($A97)-1)/6,0),"??????"),COLUMN(D$1),1)</f>
        <v xml:space="preserve"> </v>
      </c>
      <c r="AZ156" s="162" t="str">
        <f ca="1">MID(TEXT(OFFSET(ext!$W$8,(ROW($A97)-1)/6,0),"??????"),COLUMN(E$1),1)</f>
        <v xml:space="preserve"> </v>
      </c>
      <c r="BA156" s="159" t="str">
        <f ca="1">IF(F152="","",MID(TEXT(OFFSET(ext!$W$8,(ROW($A97)-1)/6,0),"?????0"),COLUMN(F$1),1))</f>
        <v/>
      </c>
    </row>
    <row r="157" spans="4:53" s="20" customFormat="1" ht="13.15" customHeight="1" x14ac:dyDescent="0.15">
      <c r="D157" s="174"/>
      <c r="E157" s="174"/>
      <c r="F157" s="182"/>
      <c r="G157" s="182"/>
      <c r="H157" s="182"/>
      <c r="I157" s="182"/>
      <c r="J157" s="174"/>
      <c r="K157" s="174"/>
      <c r="L157" s="184"/>
      <c r="M157" s="186"/>
      <c r="N157" s="186"/>
      <c r="O157" s="186"/>
      <c r="P157" s="186"/>
      <c r="Q157" s="186"/>
      <c r="R157" s="170"/>
      <c r="S157" s="164"/>
      <c r="T157" s="162"/>
      <c r="U157" s="159"/>
      <c r="V157" s="174"/>
      <c r="W157" s="174"/>
      <c r="X157" s="174"/>
      <c r="Y157" s="174"/>
      <c r="Z157" s="165"/>
      <c r="AA157" s="163"/>
      <c r="AB157" s="163"/>
      <c r="AC157" s="163"/>
      <c r="AD157" s="163"/>
      <c r="AE157" s="163"/>
      <c r="AF157" s="163"/>
      <c r="AG157" s="160"/>
      <c r="AH157" s="165"/>
      <c r="AI157" s="163"/>
      <c r="AJ157" s="163"/>
      <c r="AK157" s="163"/>
      <c r="AL157" s="163"/>
      <c r="AM157" s="163"/>
      <c r="AN157" s="160"/>
      <c r="AO157" s="165"/>
      <c r="AP157" s="163"/>
      <c r="AQ157" s="163"/>
      <c r="AR157" s="163"/>
      <c r="AS157" s="163"/>
      <c r="AT157" s="163"/>
      <c r="AU157" s="160"/>
      <c r="AV157" s="165"/>
      <c r="AW157" s="163"/>
      <c r="AX157" s="163"/>
      <c r="AY157" s="163"/>
      <c r="AZ157" s="163"/>
      <c r="BA157" s="160"/>
    </row>
    <row r="158" spans="4:53" s="20" customFormat="1" ht="13.15" customHeight="1" x14ac:dyDescent="0.15">
      <c r="D158" s="174" t="str">
        <f ca="1">IF(F158="","",INT(ROW(A103)/6)+1)</f>
        <v/>
      </c>
      <c r="E158" s="174"/>
      <c r="F158" s="174" t="str">
        <f ca="1">IF(ISBLANK(OFFSET(ext!$H$8,(ROW(A103)-1)/6,0)),"",OFFSET(ext!$H$8,(ROW(A103)-1)/6,0))</f>
        <v/>
      </c>
      <c r="G158" s="174"/>
      <c r="H158" s="174"/>
      <c r="I158" s="174"/>
      <c r="J158" s="174" t="str">
        <f ca="1">IF(F158="","","X")</f>
        <v/>
      </c>
      <c r="K158" s="174"/>
      <c r="L158" s="188"/>
      <c r="M158" s="189"/>
      <c r="N158" s="189"/>
      <c r="O158" s="189"/>
      <c r="P158" s="189"/>
      <c r="Q158" s="189"/>
      <c r="R158" s="197"/>
      <c r="S158" s="174" t="str">
        <f ca="1">IF(F158="","",V158+1)</f>
        <v/>
      </c>
      <c r="T158" s="174"/>
      <c r="U158" s="174"/>
      <c r="V158" s="174" t="str">
        <f ca="1">IF(F158="","",ext!$B$10)</f>
        <v/>
      </c>
      <c r="W158" s="174"/>
      <c r="X158" s="174" t="str">
        <f ca="1">IF(F158="","",OFFSET(ext!$L$8,(ROW($A103)-1)/6,0))</f>
        <v/>
      </c>
      <c r="Y158" s="174"/>
      <c r="Z158" s="165" t="str">
        <f ca="1">MID(TEXT(OFFSET(ext!$O$8,(ROW($A103)-1)/6,0),"????????"),COLUMN(A$1),1)</f>
        <v xml:space="preserve"> </v>
      </c>
      <c r="AA158" s="163" t="str">
        <f ca="1">MID(TEXT(OFFSET(ext!$O$8,(ROW($A103)-1)/6,0),"????????"),COLUMN(B$1),1)</f>
        <v xml:space="preserve"> </v>
      </c>
      <c r="AB158" s="163" t="str">
        <f ca="1">MID(TEXT(OFFSET(ext!$O$8,(ROW($A103)-1)/6,0),"????????"),COLUMN(C$1),1)</f>
        <v xml:space="preserve"> </v>
      </c>
      <c r="AC158" s="163" t="str">
        <f ca="1">MID(TEXT(OFFSET(ext!$O$8,(ROW($A103)-1)/6,0),"????????"),COLUMN(D$1),1)</f>
        <v xml:space="preserve"> </v>
      </c>
      <c r="AD158" s="163" t="str">
        <f ca="1">MID(TEXT(OFFSET(ext!$O$8,(ROW($A103)-1)/6,0),"????????"),COLUMN(E$1),1)</f>
        <v xml:space="preserve"> </v>
      </c>
      <c r="AE158" s="163" t="str">
        <f ca="1">MID(TEXT(OFFSET(ext!$O$8,(ROW($A103)-1)/6,0),"????????"),COLUMN(F$1),1)</f>
        <v xml:space="preserve"> </v>
      </c>
      <c r="AF158" s="163" t="str">
        <f ca="1">MID(TEXT(OFFSET(ext!$O$8,(ROW($A103)-1)/6,0),"????????"),COLUMN(G$1),1)</f>
        <v xml:space="preserve"> </v>
      </c>
      <c r="AG158" s="160" t="str">
        <f ca="1">IF(F158="","",MID(TEXT(OFFSET(ext!$O$8,(ROW($A103)-1)/6,0),"???????0"),COLUMN(H$1),1))</f>
        <v/>
      </c>
      <c r="AH158" s="165"/>
      <c r="AI158" s="163"/>
      <c r="AJ158" s="163"/>
      <c r="AK158" s="163"/>
      <c r="AL158" s="163"/>
      <c r="AM158" s="163"/>
      <c r="AN158" s="160" t="str">
        <f ca="1">IF(F158="","",0)</f>
        <v/>
      </c>
      <c r="AO158" s="165" t="str">
        <f ca="1">MID(TEXT(OFFSET(ext!$R$8,(ROW($A103)-1)/6,0),"???????"),COLUMN(A$1),1)</f>
        <v xml:space="preserve"> </v>
      </c>
      <c r="AP158" s="163" t="str">
        <f ca="1">MID(TEXT(OFFSET(ext!$R$8,(ROW($A103)-1)/6,0),"???????"),COLUMN(B$1),1)</f>
        <v xml:space="preserve"> </v>
      </c>
      <c r="AQ158" s="163" t="str">
        <f ca="1">MID(TEXT(OFFSET(ext!$R$8,(ROW($A103)-1)/6,0),"???????"),COLUMN(C$1),1)</f>
        <v xml:space="preserve"> </v>
      </c>
      <c r="AR158" s="163" t="str">
        <f ca="1">MID(TEXT(OFFSET(ext!$R$8,(ROW($A103)-1)/6,0),"???????"),COLUMN(D$1),1)</f>
        <v xml:space="preserve"> </v>
      </c>
      <c r="AS158" s="163" t="str">
        <f ca="1">MID(TEXT(OFFSET(ext!$R$8,(ROW($A103)-1)/6,0),"???????"),COLUMN(E$1),1)</f>
        <v xml:space="preserve"> </v>
      </c>
      <c r="AT158" s="163" t="str">
        <f ca="1">MID(TEXT(OFFSET(ext!$R$8,(ROW($A103)-1)/6,0),"???????"),COLUMN(F$1),1)</f>
        <v xml:space="preserve"> </v>
      </c>
      <c r="AU158" s="160" t="str">
        <f ca="1">IF(F158="","",MID(TEXT(OFFSET(ext!$R$8,(ROW($A103)-1)/6,0),"??????0"),COLUMN(G$1),1))</f>
        <v/>
      </c>
      <c r="AV158" s="165" t="str">
        <f ca="1">MID(TEXT(OFFSET(ext!$U$8,(ROW($A103)-1)/6,0),"??????"),COLUMN(A$1),1)</f>
        <v xml:space="preserve"> </v>
      </c>
      <c r="AW158" s="163" t="str">
        <f ca="1">MID(TEXT(OFFSET(ext!$U$8,(ROW($A103)-1)/6,0),"??????"),COLUMN(B$1),1)</f>
        <v xml:space="preserve"> </v>
      </c>
      <c r="AX158" s="163" t="str">
        <f ca="1">MID(TEXT(OFFSET(ext!$U$8,(ROW($A103)-1)/6,0),"??????"),COLUMN(C$1),1)</f>
        <v xml:space="preserve"> </v>
      </c>
      <c r="AY158" s="163" t="str">
        <f ca="1">MID(TEXT(OFFSET(ext!$U$8,(ROW($A103)-1)/6,0),"??????"),COLUMN(D$1),1)</f>
        <v xml:space="preserve"> </v>
      </c>
      <c r="AZ158" s="163" t="str">
        <f ca="1">MID(TEXT(OFFSET(ext!$U$8,(ROW($A103)-1)/6,0),"??????"),COLUMN(E$1),1)</f>
        <v xml:space="preserve"> </v>
      </c>
      <c r="BA158" s="160" t="str">
        <f ca="1">IF(F158="","",MID(TEXT(OFFSET(ext!$U$8,(ROW($A103)-1)/6,0),"?????0"),COLUMN(F$1),1))</f>
        <v/>
      </c>
    </row>
    <row r="159" spans="4:53" s="20" customFormat="1" ht="13.15" customHeight="1" x14ac:dyDescent="0.15">
      <c r="D159" s="174"/>
      <c r="E159" s="174"/>
      <c r="F159" s="174"/>
      <c r="G159" s="174"/>
      <c r="H159" s="174"/>
      <c r="I159" s="174"/>
      <c r="J159" s="174"/>
      <c r="K159" s="174"/>
      <c r="L159" s="183"/>
      <c r="M159" s="185"/>
      <c r="N159" s="185"/>
      <c r="O159" s="185"/>
      <c r="P159" s="185"/>
      <c r="Q159" s="185"/>
      <c r="R159" s="169"/>
      <c r="S159" s="198"/>
      <c r="T159" s="198"/>
      <c r="U159" s="198"/>
      <c r="V159" s="198"/>
      <c r="W159" s="198"/>
      <c r="X159" s="198"/>
      <c r="Y159" s="198"/>
      <c r="Z159" s="168"/>
      <c r="AA159" s="166"/>
      <c r="AB159" s="166"/>
      <c r="AC159" s="166"/>
      <c r="AD159" s="166"/>
      <c r="AE159" s="166"/>
      <c r="AF159" s="166"/>
      <c r="AG159" s="167"/>
      <c r="AH159" s="168"/>
      <c r="AI159" s="166"/>
      <c r="AJ159" s="166"/>
      <c r="AK159" s="166"/>
      <c r="AL159" s="166"/>
      <c r="AM159" s="166"/>
      <c r="AN159" s="167"/>
      <c r="AO159" s="168"/>
      <c r="AP159" s="166"/>
      <c r="AQ159" s="166"/>
      <c r="AR159" s="166"/>
      <c r="AS159" s="166"/>
      <c r="AT159" s="166"/>
      <c r="AU159" s="167"/>
      <c r="AV159" s="168"/>
      <c r="AW159" s="166"/>
      <c r="AX159" s="166"/>
      <c r="AY159" s="166"/>
      <c r="AZ159" s="166"/>
      <c r="BA159" s="167"/>
    </row>
    <row r="160" spans="4:53" s="20" customFormat="1" ht="13.15" customHeight="1" x14ac:dyDescent="0.15">
      <c r="D160" s="174"/>
      <c r="E160" s="174"/>
      <c r="F160" s="187"/>
      <c r="G160" s="187"/>
      <c r="H160" s="187"/>
      <c r="I160" s="187"/>
      <c r="J160" s="174"/>
      <c r="K160" s="174"/>
      <c r="L160" s="183"/>
      <c r="M160" s="185"/>
      <c r="N160" s="185"/>
      <c r="O160" s="185"/>
      <c r="P160" s="185"/>
      <c r="Q160" s="185"/>
      <c r="R160" s="169"/>
      <c r="S160" s="190" t="str">
        <f ca="1">IF(F158="","",V160+1)</f>
        <v/>
      </c>
      <c r="T160" s="191"/>
      <c r="U160" s="192"/>
      <c r="V160" s="196" t="str">
        <f ca="1">IF(F158="","",ext!$B$11)</f>
        <v/>
      </c>
      <c r="W160" s="196"/>
      <c r="X160" s="196" t="str">
        <f ca="1">IF(F158="","",OFFSET(ext!$M$8,(ROW($A103)-1)/6,0))</f>
        <v/>
      </c>
      <c r="Y160" s="196"/>
      <c r="Z160" s="175" t="str">
        <f ca="1">MID(TEXT(OFFSET(ext!$P$8,(ROW($A103)-1)/6,0),"????????"),COLUMN(A$1),1)</f>
        <v xml:space="preserve"> </v>
      </c>
      <c r="AA160" s="177" t="str">
        <f ca="1">MID(TEXT(OFFSET(ext!$P$8,(ROW($A103)-1)/6,0),"????????"),COLUMN(B$1),1)</f>
        <v xml:space="preserve"> </v>
      </c>
      <c r="AB160" s="177" t="str">
        <f ca="1">MID(TEXT(OFFSET(ext!$P$8,(ROW($A103)-1)/6,0),"????????"),COLUMN(C$1),1)</f>
        <v xml:space="preserve"> </v>
      </c>
      <c r="AC160" s="177" t="str">
        <f ca="1">MID(TEXT(OFFSET(ext!$P$8,(ROW($A103)-1)/6,0),"????????"),COLUMN(D$1),1)</f>
        <v xml:space="preserve"> </v>
      </c>
      <c r="AD160" s="177" t="str">
        <f ca="1">MID(TEXT(OFFSET(ext!$P$8,(ROW($A103)-1)/6,0),"????????"),COLUMN(E$1),1)</f>
        <v xml:space="preserve"> </v>
      </c>
      <c r="AE160" s="177" t="str">
        <f ca="1">MID(TEXT(OFFSET(ext!$P$8,(ROW($A103)-1)/6,0),"????????"),COLUMN(F$1),1)</f>
        <v xml:space="preserve"> </v>
      </c>
      <c r="AF160" s="177" t="str">
        <f ca="1">MID(TEXT(OFFSET(ext!$P$8,(ROW($A103)-1)/6,0),"????????"),COLUMN(G$1),1)</f>
        <v xml:space="preserve"> </v>
      </c>
      <c r="AG160" s="179" t="str">
        <f ca="1">IF(F158="","",MID(TEXT(OFFSET(ext!$P$8,(ROW($A103)-1)/6,0),"???????0"),COLUMN(H$1),1))</f>
        <v/>
      </c>
      <c r="AH160" s="175"/>
      <c r="AI160" s="177"/>
      <c r="AJ160" s="177"/>
      <c r="AK160" s="177"/>
      <c r="AL160" s="177"/>
      <c r="AM160" s="177"/>
      <c r="AN160" s="179" t="str">
        <f ca="1">IF(F158="","",0)</f>
        <v/>
      </c>
      <c r="AO160" s="175" t="str">
        <f ca="1">MID(TEXT(OFFSET(ext!$S$8,(ROW($A103)-1)/6,0),"???????"),COLUMN(A$1),1)</f>
        <v xml:space="preserve"> </v>
      </c>
      <c r="AP160" s="177" t="str">
        <f ca="1">MID(TEXT(OFFSET(ext!$S$8,(ROW($A103)-1)/6,0),"???????"),COLUMN(B$1),1)</f>
        <v xml:space="preserve"> </v>
      </c>
      <c r="AQ160" s="177" t="str">
        <f ca="1">MID(TEXT(OFFSET(ext!$S$8,(ROW($A103)-1)/6,0),"???????"),COLUMN(C$1),1)</f>
        <v xml:space="preserve"> </v>
      </c>
      <c r="AR160" s="177" t="str">
        <f ca="1">MID(TEXT(OFFSET(ext!$S$8,(ROW($A103)-1)/6,0),"???????"),COLUMN(D$1),1)</f>
        <v xml:space="preserve"> </v>
      </c>
      <c r="AS160" s="177" t="str">
        <f ca="1">MID(TEXT(OFFSET(ext!$S$8,(ROW($A103)-1)/6,0),"???????"),COLUMN(E$1),1)</f>
        <v xml:space="preserve"> </v>
      </c>
      <c r="AT160" s="177" t="str">
        <f ca="1">MID(TEXT(OFFSET(ext!$S$8,(ROW($A103)-1)/6,0),"???????"),COLUMN(F$1),1)</f>
        <v xml:space="preserve"> </v>
      </c>
      <c r="AU160" s="179" t="str">
        <f ca="1">IF(F158="","",MID(TEXT(OFFSET(ext!$S$8,(ROW($A103)-1)/6,0),"??????0"),COLUMN(G$1),1))</f>
        <v/>
      </c>
      <c r="AV160" s="175" t="str">
        <f ca="1">MID(TEXT(OFFSET(ext!$V$8,(ROW($A103)-1)/6,0),"??????"),COLUMN(A$1),1)</f>
        <v xml:space="preserve"> </v>
      </c>
      <c r="AW160" s="177" t="str">
        <f ca="1">MID(TEXT(OFFSET(ext!$V$8,(ROW($A103)-1)/6,0),"??????"),COLUMN(B$1),1)</f>
        <v xml:space="preserve"> </v>
      </c>
      <c r="AX160" s="177" t="str">
        <f ca="1">MID(TEXT(OFFSET(ext!$V$8,(ROW($A103)-1)/6,0),"??????"),COLUMN(C$1),1)</f>
        <v xml:space="preserve"> </v>
      </c>
      <c r="AY160" s="177" t="str">
        <f ca="1">MID(TEXT(OFFSET(ext!$V$8,(ROW($A103)-1)/6,0),"??????"),COLUMN(D$1),1)</f>
        <v xml:space="preserve"> </v>
      </c>
      <c r="AZ160" s="177" t="str">
        <f ca="1">MID(TEXT(OFFSET(ext!$V$8,(ROW($A103)-1)/6,0),"??????"),COLUMN(E$1),1)</f>
        <v xml:space="preserve"> </v>
      </c>
      <c r="BA160" s="179" t="str">
        <f ca="1">IF(F158="","",MID(TEXT(OFFSET(ext!$V$8,(ROW($A103)-1)/6,0),"?????0"),COLUMN(F$1),1))</f>
        <v/>
      </c>
    </row>
    <row r="161" spans="4:53" s="20" customFormat="1" ht="13.15" customHeight="1" x14ac:dyDescent="0.15">
      <c r="D161" s="174"/>
      <c r="E161" s="174"/>
      <c r="F161" s="181" t="str">
        <f ca="1">IF(ISBLANK(OFFSET(ext!$J$8,(ROW(A103)-1)/6,0)),"",OFFSET(ext!$J$8,(ROW(A103)-1)/6,0))</f>
        <v/>
      </c>
      <c r="G161" s="181"/>
      <c r="H161" s="181"/>
      <c r="I161" s="181"/>
      <c r="J161" s="174"/>
      <c r="K161" s="174"/>
      <c r="L161" s="183"/>
      <c r="M161" s="185"/>
      <c r="N161" s="185"/>
      <c r="O161" s="185"/>
      <c r="P161" s="185"/>
      <c r="Q161" s="185"/>
      <c r="R161" s="169"/>
      <c r="S161" s="193"/>
      <c r="T161" s="194"/>
      <c r="U161" s="195"/>
      <c r="V161" s="187"/>
      <c r="W161" s="187"/>
      <c r="X161" s="187"/>
      <c r="Y161" s="187"/>
      <c r="Z161" s="176"/>
      <c r="AA161" s="178"/>
      <c r="AB161" s="178"/>
      <c r="AC161" s="178"/>
      <c r="AD161" s="178"/>
      <c r="AE161" s="178"/>
      <c r="AF161" s="178"/>
      <c r="AG161" s="180"/>
      <c r="AH161" s="176"/>
      <c r="AI161" s="178"/>
      <c r="AJ161" s="178"/>
      <c r="AK161" s="178"/>
      <c r="AL161" s="178"/>
      <c r="AM161" s="178"/>
      <c r="AN161" s="180"/>
      <c r="AO161" s="176"/>
      <c r="AP161" s="178"/>
      <c r="AQ161" s="178"/>
      <c r="AR161" s="178"/>
      <c r="AS161" s="178"/>
      <c r="AT161" s="178"/>
      <c r="AU161" s="180"/>
      <c r="AV161" s="176"/>
      <c r="AW161" s="178"/>
      <c r="AX161" s="178"/>
      <c r="AY161" s="178"/>
      <c r="AZ161" s="178"/>
      <c r="BA161" s="180"/>
    </row>
    <row r="162" spans="4:53" s="20" customFormat="1" ht="13.15" customHeight="1" x14ac:dyDescent="0.15">
      <c r="D162" s="174"/>
      <c r="E162" s="174"/>
      <c r="F162" s="182"/>
      <c r="G162" s="182"/>
      <c r="H162" s="182"/>
      <c r="I162" s="182"/>
      <c r="J162" s="174"/>
      <c r="K162" s="174"/>
      <c r="L162" s="183"/>
      <c r="M162" s="185"/>
      <c r="N162" s="185"/>
      <c r="O162" s="185"/>
      <c r="P162" s="185"/>
      <c r="Q162" s="185"/>
      <c r="R162" s="169"/>
      <c r="S162" s="171" t="str">
        <f ca="1">IF(F158="","",V162+1)</f>
        <v/>
      </c>
      <c r="T162" s="161"/>
      <c r="U162" s="172"/>
      <c r="V162" s="173" t="str">
        <f ca="1">IF(F158="","",ext!$B$12)</f>
        <v/>
      </c>
      <c r="W162" s="173"/>
      <c r="X162" s="173" t="str">
        <f ca="1">IF(F158="","",OFFSET(ext!$N$8,(ROW($A103)-1)/6,0))</f>
        <v/>
      </c>
      <c r="Y162" s="173"/>
      <c r="Z162" s="164" t="str">
        <f ca="1">MID(TEXT(OFFSET(ext!$Q$8,(ROW($A103)-1)/6,0),"????????"),COLUMN(A$1),1)</f>
        <v xml:space="preserve"> </v>
      </c>
      <c r="AA162" s="162" t="str">
        <f ca="1">MID(TEXT(OFFSET(ext!$Q$8,(ROW($A103)-1)/6,0),"????????"),COLUMN(B$1),1)</f>
        <v xml:space="preserve"> </v>
      </c>
      <c r="AB162" s="162" t="str">
        <f ca="1">MID(TEXT(OFFSET(ext!$Q$8,(ROW($A103)-1)/6,0),"????????"),COLUMN(C$1),1)</f>
        <v xml:space="preserve"> </v>
      </c>
      <c r="AC162" s="162" t="str">
        <f ca="1">MID(TEXT(OFFSET(ext!$Q$8,(ROW($A103)-1)/6,0),"????????"),COLUMN(D$1),1)</f>
        <v xml:space="preserve"> </v>
      </c>
      <c r="AD162" s="162" t="str">
        <f ca="1">MID(TEXT(OFFSET(ext!$Q$8,(ROW($A103)-1)/6,0),"????????"),COLUMN(E$1),1)</f>
        <v xml:space="preserve"> </v>
      </c>
      <c r="AE162" s="162" t="str">
        <f ca="1">MID(TEXT(OFFSET(ext!$Q$8,(ROW($A103)-1)/6,0),"????????"),COLUMN(F$1),1)</f>
        <v xml:space="preserve"> </v>
      </c>
      <c r="AF162" s="162" t="str">
        <f ca="1">MID(TEXT(OFFSET(ext!$Q$8,(ROW($A103)-1)/6,0),"????????"),COLUMN(G$1),1)</f>
        <v xml:space="preserve"> </v>
      </c>
      <c r="AG162" s="159" t="str">
        <f ca="1">IF(F158="","",MID(TEXT(OFFSET(ext!$Q$8,(ROW($A103)-1)/6,0),"???????0"),COLUMN(H$1),1))</f>
        <v/>
      </c>
      <c r="AH162" s="164"/>
      <c r="AI162" s="162"/>
      <c r="AJ162" s="162"/>
      <c r="AK162" s="162"/>
      <c r="AL162" s="162"/>
      <c r="AM162" s="162"/>
      <c r="AN162" s="159" t="str">
        <f ca="1">IF(F158="","",0)</f>
        <v/>
      </c>
      <c r="AO162" s="164" t="str">
        <f ca="1">MID(TEXT(OFFSET(ext!$T$8,(ROW($A103)-1)/6,0),"???????"),COLUMN(A$1),1)</f>
        <v xml:space="preserve"> </v>
      </c>
      <c r="AP162" s="162" t="str">
        <f ca="1">MID(TEXT(OFFSET(ext!$T$8,(ROW($A103)-1)/6,0),"???????"),COLUMN(B$1),1)</f>
        <v xml:space="preserve"> </v>
      </c>
      <c r="AQ162" s="162" t="str">
        <f ca="1">MID(TEXT(OFFSET(ext!$T$8,(ROW($A103)-1)/6,0),"???????"),COLUMN(C$1),1)</f>
        <v xml:space="preserve"> </v>
      </c>
      <c r="AR162" s="162" t="str">
        <f ca="1">MID(TEXT(OFFSET(ext!$T$8,(ROW($A103)-1)/6,0),"???????"),COLUMN(D$1),1)</f>
        <v xml:space="preserve"> </v>
      </c>
      <c r="AS162" s="162" t="str">
        <f ca="1">MID(TEXT(OFFSET(ext!$T$8,(ROW($A103)-1)/6,0),"???????"),COLUMN(E$1),1)</f>
        <v xml:space="preserve"> </v>
      </c>
      <c r="AT162" s="162" t="str">
        <f ca="1">MID(TEXT(OFFSET(ext!$T$8,(ROW($A103)-1)/6,0),"???????"),COLUMN(F$1),1)</f>
        <v xml:space="preserve"> </v>
      </c>
      <c r="AU162" s="159" t="str">
        <f ca="1">IF(F158="","",MID(TEXT(OFFSET(ext!$T$8,(ROW($A103)-1)/6,0),"??????0"),COLUMN(G$1),1))</f>
        <v/>
      </c>
      <c r="AV162" s="164" t="str">
        <f ca="1">MID(TEXT(OFFSET(ext!$W$8,(ROW($A103)-1)/6,0),"??????"),COLUMN(A$1),1)</f>
        <v xml:space="preserve"> </v>
      </c>
      <c r="AW162" s="162" t="str">
        <f ca="1">MID(TEXT(OFFSET(ext!$W$8,(ROW($A103)-1)/6,0),"??????"),COLUMN(B$1),1)</f>
        <v xml:space="preserve"> </v>
      </c>
      <c r="AX162" s="162" t="str">
        <f ca="1">MID(TEXT(OFFSET(ext!$W$8,(ROW($A103)-1)/6,0),"??????"),COLUMN(C$1),1)</f>
        <v xml:space="preserve"> </v>
      </c>
      <c r="AY162" s="162" t="str">
        <f ca="1">MID(TEXT(OFFSET(ext!$W$8,(ROW($A103)-1)/6,0),"??????"),COLUMN(D$1),1)</f>
        <v xml:space="preserve"> </v>
      </c>
      <c r="AZ162" s="162" t="str">
        <f ca="1">MID(TEXT(OFFSET(ext!$W$8,(ROW($A103)-1)/6,0),"??????"),COLUMN(E$1),1)</f>
        <v xml:space="preserve"> </v>
      </c>
      <c r="BA162" s="159" t="str">
        <f ca="1">IF(F158="","",MID(TEXT(OFFSET(ext!$W$8,(ROW($A103)-1)/6,0),"?????0"),COLUMN(F$1),1))</f>
        <v/>
      </c>
    </row>
    <row r="163" spans="4:53" s="20" customFormat="1" ht="13.15" customHeight="1" x14ac:dyDescent="0.15">
      <c r="D163" s="174"/>
      <c r="E163" s="174"/>
      <c r="F163" s="182"/>
      <c r="G163" s="182"/>
      <c r="H163" s="182"/>
      <c r="I163" s="182"/>
      <c r="J163" s="174"/>
      <c r="K163" s="174"/>
      <c r="L163" s="184"/>
      <c r="M163" s="186"/>
      <c r="N163" s="186"/>
      <c r="O163" s="186"/>
      <c r="P163" s="186"/>
      <c r="Q163" s="186"/>
      <c r="R163" s="170"/>
      <c r="S163" s="164"/>
      <c r="T163" s="162"/>
      <c r="U163" s="159"/>
      <c r="V163" s="174"/>
      <c r="W163" s="174"/>
      <c r="X163" s="174"/>
      <c r="Y163" s="174"/>
      <c r="Z163" s="165"/>
      <c r="AA163" s="163"/>
      <c r="AB163" s="163"/>
      <c r="AC163" s="163"/>
      <c r="AD163" s="163"/>
      <c r="AE163" s="163"/>
      <c r="AF163" s="163"/>
      <c r="AG163" s="160"/>
      <c r="AH163" s="165"/>
      <c r="AI163" s="163"/>
      <c r="AJ163" s="163"/>
      <c r="AK163" s="163"/>
      <c r="AL163" s="163"/>
      <c r="AM163" s="163"/>
      <c r="AN163" s="160"/>
      <c r="AO163" s="165"/>
      <c r="AP163" s="163"/>
      <c r="AQ163" s="163"/>
      <c r="AR163" s="163"/>
      <c r="AS163" s="163"/>
      <c r="AT163" s="163"/>
      <c r="AU163" s="160"/>
      <c r="AV163" s="165"/>
      <c r="AW163" s="163"/>
      <c r="AX163" s="163"/>
      <c r="AY163" s="163"/>
      <c r="AZ163" s="163"/>
      <c r="BA163" s="160"/>
    </row>
    <row r="164" spans="4:53" s="20" customFormat="1" ht="13.15" customHeight="1" x14ac:dyDescent="0.15">
      <c r="D164" s="174" t="str">
        <f ca="1">IF(F164="","",INT(ROW(A109)/6)+1)</f>
        <v/>
      </c>
      <c r="E164" s="174"/>
      <c r="F164" s="174" t="str">
        <f ca="1">IF(ISBLANK(OFFSET(ext!$H$8,(ROW(A109)-1)/6,0)),"",OFFSET(ext!$H$8,(ROW(A109)-1)/6,0))</f>
        <v/>
      </c>
      <c r="G164" s="174"/>
      <c r="H164" s="174"/>
      <c r="I164" s="174"/>
      <c r="J164" s="174" t="str">
        <f ca="1">IF(F164="","","X")</f>
        <v/>
      </c>
      <c r="K164" s="174"/>
      <c r="L164" s="188"/>
      <c r="M164" s="189"/>
      <c r="N164" s="189"/>
      <c r="O164" s="189"/>
      <c r="P164" s="189"/>
      <c r="Q164" s="189"/>
      <c r="R164" s="197"/>
      <c r="S164" s="174" t="str">
        <f ca="1">IF(F164="","",V164+1)</f>
        <v/>
      </c>
      <c r="T164" s="174"/>
      <c r="U164" s="174"/>
      <c r="V164" s="174" t="str">
        <f ca="1">IF(F164="","",ext!$B$10)</f>
        <v/>
      </c>
      <c r="W164" s="174"/>
      <c r="X164" s="174" t="str">
        <f ca="1">IF(F164="","",OFFSET(ext!$L$8,(ROW($A109)-1)/6,0))</f>
        <v/>
      </c>
      <c r="Y164" s="174"/>
      <c r="Z164" s="165" t="str">
        <f ca="1">MID(TEXT(OFFSET(ext!$O$8,(ROW($A109)-1)/6,0),"????????"),COLUMN(A$1),1)</f>
        <v xml:space="preserve"> </v>
      </c>
      <c r="AA164" s="163" t="str">
        <f ca="1">MID(TEXT(OFFSET(ext!$O$8,(ROW($A109)-1)/6,0),"????????"),COLUMN(B$1),1)</f>
        <v xml:space="preserve"> </v>
      </c>
      <c r="AB164" s="163" t="str">
        <f ca="1">MID(TEXT(OFFSET(ext!$O$8,(ROW($A109)-1)/6,0),"????????"),COLUMN(C$1),1)</f>
        <v xml:space="preserve"> </v>
      </c>
      <c r="AC164" s="163" t="str">
        <f ca="1">MID(TEXT(OFFSET(ext!$O$8,(ROW($A109)-1)/6,0),"????????"),COLUMN(D$1),1)</f>
        <v xml:space="preserve"> </v>
      </c>
      <c r="AD164" s="163" t="str">
        <f ca="1">MID(TEXT(OFFSET(ext!$O$8,(ROW($A109)-1)/6,0),"????????"),COLUMN(E$1),1)</f>
        <v xml:space="preserve"> </v>
      </c>
      <c r="AE164" s="163" t="str">
        <f ca="1">MID(TEXT(OFFSET(ext!$O$8,(ROW($A109)-1)/6,0),"????????"),COLUMN(F$1),1)</f>
        <v xml:space="preserve"> </v>
      </c>
      <c r="AF164" s="163" t="str">
        <f ca="1">MID(TEXT(OFFSET(ext!$O$8,(ROW($A109)-1)/6,0),"????????"),COLUMN(G$1),1)</f>
        <v xml:space="preserve"> </v>
      </c>
      <c r="AG164" s="160" t="str">
        <f ca="1">IF(F164="","",MID(TEXT(OFFSET(ext!$O$8,(ROW($A109)-1)/6,0),"???????0"),COLUMN(H$1),1))</f>
        <v/>
      </c>
      <c r="AH164" s="165"/>
      <c r="AI164" s="163"/>
      <c r="AJ164" s="163"/>
      <c r="AK164" s="163"/>
      <c r="AL164" s="163"/>
      <c r="AM164" s="163"/>
      <c r="AN164" s="160" t="str">
        <f ca="1">IF(F164="","",0)</f>
        <v/>
      </c>
      <c r="AO164" s="165" t="str">
        <f ca="1">MID(TEXT(OFFSET(ext!$R$8,(ROW($A109)-1)/6,0),"???????"),COLUMN(A$1),1)</f>
        <v xml:space="preserve"> </v>
      </c>
      <c r="AP164" s="163" t="str">
        <f ca="1">MID(TEXT(OFFSET(ext!$R$8,(ROW($A109)-1)/6,0),"???????"),COLUMN(B$1),1)</f>
        <v xml:space="preserve"> </v>
      </c>
      <c r="AQ164" s="163" t="str">
        <f ca="1">MID(TEXT(OFFSET(ext!$R$8,(ROW($A109)-1)/6,0),"???????"),COLUMN(C$1),1)</f>
        <v xml:space="preserve"> </v>
      </c>
      <c r="AR164" s="163" t="str">
        <f ca="1">MID(TEXT(OFFSET(ext!$R$8,(ROW($A109)-1)/6,0),"???????"),COLUMN(D$1),1)</f>
        <v xml:space="preserve"> </v>
      </c>
      <c r="AS164" s="163" t="str">
        <f ca="1">MID(TEXT(OFFSET(ext!$R$8,(ROW($A109)-1)/6,0),"???????"),COLUMN(E$1),1)</f>
        <v xml:space="preserve"> </v>
      </c>
      <c r="AT164" s="163" t="str">
        <f ca="1">MID(TEXT(OFFSET(ext!$R$8,(ROW($A109)-1)/6,0),"???????"),COLUMN(F$1),1)</f>
        <v xml:space="preserve"> </v>
      </c>
      <c r="AU164" s="160" t="str">
        <f ca="1">IF(F164="","",MID(TEXT(OFFSET(ext!$R$8,(ROW($A109)-1)/6,0),"??????0"),COLUMN(G$1),1))</f>
        <v/>
      </c>
      <c r="AV164" s="165" t="str">
        <f ca="1">MID(TEXT(OFFSET(ext!$U$8,(ROW($A109)-1)/6,0),"??????"),COLUMN(A$1),1)</f>
        <v xml:space="preserve"> </v>
      </c>
      <c r="AW164" s="163" t="str">
        <f ca="1">MID(TEXT(OFFSET(ext!$U$8,(ROW($A109)-1)/6,0),"??????"),COLUMN(B$1),1)</f>
        <v xml:space="preserve"> </v>
      </c>
      <c r="AX164" s="163" t="str">
        <f ca="1">MID(TEXT(OFFSET(ext!$U$8,(ROW($A109)-1)/6,0),"??????"),COLUMN(C$1),1)</f>
        <v xml:space="preserve"> </v>
      </c>
      <c r="AY164" s="163" t="str">
        <f ca="1">MID(TEXT(OFFSET(ext!$U$8,(ROW($A109)-1)/6,0),"??????"),COLUMN(D$1),1)</f>
        <v xml:space="preserve"> </v>
      </c>
      <c r="AZ164" s="163" t="str">
        <f ca="1">MID(TEXT(OFFSET(ext!$U$8,(ROW($A109)-1)/6,0),"??????"),COLUMN(E$1),1)</f>
        <v xml:space="preserve"> </v>
      </c>
      <c r="BA164" s="160" t="str">
        <f ca="1">IF(F164="","",MID(TEXT(OFFSET(ext!$U$8,(ROW($A109)-1)/6,0),"?????0"),COLUMN(F$1),1))</f>
        <v/>
      </c>
    </row>
    <row r="165" spans="4:53" s="20" customFormat="1" ht="13.15" customHeight="1" x14ac:dyDescent="0.15">
      <c r="D165" s="174"/>
      <c r="E165" s="174"/>
      <c r="F165" s="174"/>
      <c r="G165" s="174"/>
      <c r="H165" s="174"/>
      <c r="I165" s="174"/>
      <c r="J165" s="174"/>
      <c r="K165" s="174"/>
      <c r="L165" s="183"/>
      <c r="M165" s="185"/>
      <c r="N165" s="185"/>
      <c r="O165" s="185"/>
      <c r="P165" s="185"/>
      <c r="Q165" s="185"/>
      <c r="R165" s="169"/>
      <c r="S165" s="198"/>
      <c r="T165" s="198"/>
      <c r="U165" s="198"/>
      <c r="V165" s="198"/>
      <c r="W165" s="198"/>
      <c r="X165" s="198"/>
      <c r="Y165" s="198"/>
      <c r="Z165" s="168"/>
      <c r="AA165" s="166"/>
      <c r="AB165" s="166"/>
      <c r="AC165" s="166"/>
      <c r="AD165" s="166"/>
      <c r="AE165" s="166"/>
      <c r="AF165" s="166"/>
      <c r="AG165" s="167"/>
      <c r="AH165" s="168"/>
      <c r="AI165" s="166"/>
      <c r="AJ165" s="166"/>
      <c r="AK165" s="166"/>
      <c r="AL165" s="166"/>
      <c r="AM165" s="166"/>
      <c r="AN165" s="167"/>
      <c r="AO165" s="168"/>
      <c r="AP165" s="166"/>
      <c r="AQ165" s="166"/>
      <c r="AR165" s="166"/>
      <c r="AS165" s="166"/>
      <c r="AT165" s="166"/>
      <c r="AU165" s="167"/>
      <c r="AV165" s="168"/>
      <c r="AW165" s="166"/>
      <c r="AX165" s="166"/>
      <c r="AY165" s="166"/>
      <c r="AZ165" s="166"/>
      <c r="BA165" s="167"/>
    </row>
    <row r="166" spans="4:53" s="20" customFormat="1" ht="13.15" customHeight="1" x14ac:dyDescent="0.15">
      <c r="D166" s="174"/>
      <c r="E166" s="174"/>
      <c r="F166" s="187"/>
      <c r="G166" s="187"/>
      <c r="H166" s="187"/>
      <c r="I166" s="187"/>
      <c r="J166" s="174"/>
      <c r="K166" s="174"/>
      <c r="L166" s="183"/>
      <c r="M166" s="185"/>
      <c r="N166" s="185"/>
      <c r="O166" s="185"/>
      <c r="P166" s="185"/>
      <c r="Q166" s="185"/>
      <c r="R166" s="169"/>
      <c r="S166" s="190" t="str">
        <f ca="1">IF(F164="","",V166+1)</f>
        <v/>
      </c>
      <c r="T166" s="191"/>
      <c r="U166" s="192"/>
      <c r="V166" s="196" t="str">
        <f ca="1">IF(F164="","",ext!$B$11)</f>
        <v/>
      </c>
      <c r="W166" s="196"/>
      <c r="X166" s="196" t="str">
        <f ca="1">IF(F164="","",OFFSET(ext!$M$8,(ROW($A109)-1)/6,0))</f>
        <v/>
      </c>
      <c r="Y166" s="196"/>
      <c r="Z166" s="175" t="str">
        <f ca="1">MID(TEXT(OFFSET(ext!$P$8,(ROW($A109)-1)/6,0),"????????"),COLUMN(A$1),1)</f>
        <v xml:space="preserve"> </v>
      </c>
      <c r="AA166" s="177" t="str">
        <f ca="1">MID(TEXT(OFFSET(ext!$P$8,(ROW($A109)-1)/6,0),"????????"),COLUMN(B$1),1)</f>
        <v xml:space="preserve"> </v>
      </c>
      <c r="AB166" s="177" t="str">
        <f ca="1">MID(TEXT(OFFSET(ext!$P$8,(ROW($A109)-1)/6,0),"????????"),COLUMN(C$1),1)</f>
        <v xml:space="preserve"> </v>
      </c>
      <c r="AC166" s="177" t="str">
        <f ca="1">MID(TEXT(OFFSET(ext!$P$8,(ROW($A109)-1)/6,0),"????????"),COLUMN(D$1),1)</f>
        <v xml:space="preserve"> </v>
      </c>
      <c r="AD166" s="177" t="str">
        <f ca="1">MID(TEXT(OFFSET(ext!$P$8,(ROW($A109)-1)/6,0),"????????"),COLUMN(E$1),1)</f>
        <v xml:space="preserve"> </v>
      </c>
      <c r="AE166" s="177" t="str">
        <f ca="1">MID(TEXT(OFFSET(ext!$P$8,(ROW($A109)-1)/6,0),"????????"),COLUMN(F$1),1)</f>
        <v xml:space="preserve"> </v>
      </c>
      <c r="AF166" s="177" t="str">
        <f ca="1">MID(TEXT(OFFSET(ext!$P$8,(ROW($A109)-1)/6,0),"????????"),COLUMN(G$1),1)</f>
        <v xml:space="preserve"> </v>
      </c>
      <c r="AG166" s="179" t="str">
        <f ca="1">IF(F164="","",MID(TEXT(OFFSET(ext!$P$8,(ROW($A109)-1)/6,0),"???????0"),COLUMN(H$1),1))</f>
        <v/>
      </c>
      <c r="AH166" s="175"/>
      <c r="AI166" s="177"/>
      <c r="AJ166" s="177"/>
      <c r="AK166" s="177"/>
      <c r="AL166" s="177"/>
      <c r="AM166" s="177"/>
      <c r="AN166" s="179" t="str">
        <f ca="1">IF(F164="","",0)</f>
        <v/>
      </c>
      <c r="AO166" s="175" t="str">
        <f ca="1">MID(TEXT(OFFSET(ext!$S$8,(ROW($A109)-1)/6,0),"???????"),COLUMN(A$1),1)</f>
        <v xml:space="preserve"> </v>
      </c>
      <c r="AP166" s="177" t="str">
        <f ca="1">MID(TEXT(OFFSET(ext!$S$8,(ROW($A109)-1)/6,0),"???????"),COLUMN(B$1),1)</f>
        <v xml:space="preserve"> </v>
      </c>
      <c r="AQ166" s="177" t="str">
        <f ca="1">MID(TEXT(OFFSET(ext!$S$8,(ROW($A109)-1)/6,0),"???????"),COLUMN(C$1),1)</f>
        <v xml:space="preserve"> </v>
      </c>
      <c r="AR166" s="177" t="str">
        <f ca="1">MID(TEXT(OFFSET(ext!$S$8,(ROW($A109)-1)/6,0),"???????"),COLUMN(D$1),1)</f>
        <v xml:space="preserve"> </v>
      </c>
      <c r="AS166" s="177" t="str">
        <f ca="1">MID(TEXT(OFFSET(ext!$S$8,(ROW($A109)-1)/6,0),"???????"),COLUMN(E$1),1)</f>
        <v xml:space="preserve"> </v>
      </c>
      <c r="AT166" s="177" t="str">
        <f ca="1">MID(TEXT(OFFSET(ext!$S$8,(ROW($A109)-1)/6,0),"???????"),COLUMN(F$1),1)</f>
        <v xml:space="preserve"> </v>
      </c>
      <c r="AU166" s="179" t="str">
        <f ca="1">IF(F164="","",MID(TEXT(OFFSET(ext!$S$8,(ROW($A109)-1)/6,0),"??????0"),COLUMN(G$1),1))</f>
        <v/>
      </c>
      <c r="AV166" s="175" t="str">
        <f ca="1">MID(TEXT(OFFSET(ext!$V$8,(ROW($A109)-1)/6,0),"??????"),COLUMN(A$1),1)</f>
        <v xml:space="preserve"> </v>
      </c>
      <c r="AW166" s="177" t="str">
        <f ca="1">MID(TEXT(OFFSET(ext!$V$8,(ROW($A109)-1)/6,0),"??????"),COLUMN(B$1),1)</f>
        <v xml:space="preserve"> </v>
      </c>
      <c r="AX166" s="177" t="str">
        <f ca="1">MID(TEXT(OFFSET(ext!$V$8,(ROW($A109)-1)/6,0),"??????"),COLUMN(C$1),1)</f>
        <v xml:space="preserve"> </v>
      </c>
      <c r="AY166" s="177" t="str">
        <f ca="1">MID(TEXT(OFFSET(ext!$V$8,(ROW($A109)-1)/6,0),"??????"),COLUMN(D$1),1)</f>
        <v xml:space="preserve"> </v>
      </c>
      <c r="AZ166" s="177" t="str">
        <f ca="1">MID(TEXT(OFFSET(ext!$V$8,(ROW($A109)-1)/6,0),"??????"),COLUMN(E$1),1)</f>
        <v xml:space="preserve"> </v>
      </c>
      <c r="BA166" s="179" t="str">
        <f ca="1">IF(F164="","",MID(TEXT(OFFSET(ext!$V$8,(ROW($A109)-1)/6,0),"?????0"),COLUMN(F$1),1))</f>
        <v/>
      </c>
    </row>
    <row r="167" spans="4:53" s="20" customFormat="1" ht="13.15" customHeight="1" x14ac:dyDescent="0.15">
      <c r="D167" s="174"/>
      <c r="E167" s="174"/>
      <c r="F167" s="181" t="str">
        <f ca="1">IF(ISBLANK(OFFSET(ext!$J$8,(ROW(A109)-1)/6,0)),"",OFFSET(ext!$J$8,(ROW(A109)-1)/6,0))</f>
        <v/>
      </c>
      <c r="G167" s="181"/>
      <c r="H167" s="181"/>
      <c r="I167" s="181"/>
      <c r="J167" s="174"/>
      <c r="K167" s="174"/>
      <c r="L167" s="183"/>
      <c r="M167" s="185"/>
      <c r="N167" s="185"/>
      <c r="O167" s="185"/>
      <c r="P167" s="185"/>
      <c r="Q167" s="185"/>
      <c r="R167" s="169"/>
      <c r="S167" s="193"/>
      <c r="T167" s="194"/>
      <c r="U167" s="195"/>
      <c r="V167" s="187"/>
      <c r="W167" s="187"/>
      <c r="X167" s="187"/>
      <c r="Y167" s="187"/>
      <c r="Z167" s="176"/>
      <c r="AA167" s="178"/>
      <c r="AB167" s="178"/>
      <c r="AC167" s="178"/>
      <c r="AD167" s="178"/>
      <c r="AE167" s="178"/>
      <c r="AF167" s="178"/>
      <c r="AG167" s="180"/>
      <c r="AH167" s="176"/>
      <c r="AI167" s="178"/>
      <c r="AJ167" s="178"/>
      <c r="AK167" s="178"/>
      <c r="AL167" s="178"/>
      <c r="AM167" s="178"/>
      <c r="AN167" s="180"/>
      <c r="AO167" s="176"/>
      <c r="AP167" s="178"/>
      <c r="AQ167" s="178"/>
      <c r="AR167" s="178"/>
      <c r="AS167" s="178"/>
      <c r="AT167" s="178"/>
      <c r="AU167" s="180"/>
      <c r="AV167" s="176"/>
      <c r="AW167" s="178"/>
      <c r="AX167" s="178"/>
      <c r="AY167" s="178"/>
      <c r="AZ167" s="178"/>
      <c r="BA167" s="180"/>
    </row>
    <row r="168" spans="4:53" s="20" customFormat="1" ht="13.15" customHeight="1" x14ac:dyDescent="0.15">
      <c r="D168" s="174"/>
      <c r="E168" s="174"/>
      <c r="F168" s="182"/>
      <c r="G168" s="182"/>
      <c r="H168" s="182"/>
      <c r="I168" s="182"/>
      <c r="J168" s="174"/>
      <c r="K168" s="174"/>
      <c r="L168" s="183"/>
      <c r="M168" s="185"/>
      <c r="N168" s="185"/>
      <c r="O168" s="185"/>
      <c r="P168" s="185"/>
      <c r="Q168" s="185"/>
      <c r="R168" s="169"/>
      <c r="S168" s="171" t="str">
        <f ca="1">IF(F164="","",V168+1)</f>
        <v/>
      </c>
      <c r="T168" s="161"/>
      <c r="U168" s="172"/>
      <c r="V168" s="173" t="str">
        <f ca="1">IF(F164="","",ext!$B$12)</f>
        <v/>
      </c>
      <c r="W168" s="173"/>
      <c r="X168" s="173" t="str">
        <f ca="1">IF(F164="","",OFFSET(ext!$N$8,(ROW($A109)-1)/6,0))</f>
        <v/>
      </c>
      <c r="Y168" s="173"/>
      <c r="Z168" s="164" t="str">
        <f ca="1">MID(TEXT(OFFSET(ext!$Q$8,(ROW($A109)-1)/6,0),"????????"),COLUMN(A$1),1)</f>
        <v xml:space="preserve"> </v>
      </c>
      <c r="AA168" s="162" t="str">
        <f ca="1">MID(TEXT(OFFSET(ext!$Q$8,(ROW($A109)-1)/6,0),"????????"),COLUMN(B$1),1)</f>
        <v xml:space="preserve"> </v>
      </c>
      <c r="AB168" s="162" t="str">
        <f ca="1">MID(TEXT(OFFSET(ext!$Q$8,(ROW($A109)-1)/6,0),"????????"),COLUMN(C$1),1)</f>
        <v xml:space="preserve"> </v>
      </c>
      <c r="AC168" s="162" t="str">
        <f ca="1">MID(TEXT(OFFSET(ext!$Q$8,(ROW($A109)-1)/6,0),"????????"),COLUMN(D$1),1)</f>
        <v xml:space="preserve"> </v>
      </c>
      <c r="AD168" s="162" t="str">
        <f ca="1">MID(TEXT(OFFSET(ext!$Q$8,(ROW($A109)-1)/6,0),"????????"),COLUMN(E$1),1)</f>
        <v xml:space="preserve"> </v>
      </c>
      <c r="AE168" s="162" t="str">
        <f ca="1">MID(TEXT(OFFSET(ext!$Q$8,(ROW($A109)-1)/6,0),"????????"),COLUMN(F$1),1)</f>
        <v xml:space="preserve"> </v>
      </c>
      <c r="AF168" s="162" t="str">
        <f ca="1">MID(TEXT(OFFSET(ext!$Q$8,(ROW($A109)-1)/6,0),"????????"),COLUMN(G$1),1)</f>
        <v xml:space="preserve"> </v>
      </c>
      <c r="AG168" s="159" t="str">
        <f ca="1">IF(F164="","",MID(TEXT(OFFSET(ext!$Q$8,(ROW($A109)-1)/6,0),"???????0"),COLUMN(H$1),1))</f>
        <v/>
      </c>
      <c r="AH168" s="164"/>
      <c r="AI168" s="162"/>
      <c r="AJ168" s="162"/>
      <c r="AK168" s="162"/>
      <c r="AL168" s="162"/>
      <c r="AM168" s="162"/>
      <c r="AN168" s="159" t="str">
        <f ca="1">IF(F164="","",0)</f>
        <v/>
      </c>
      <c r="AO168" s="164" t="str">
        <f ca="1">MID(TEXT(OFFSET(ext!$T$8,(ROW($A109)-1)/6,0),"???????"),COLUMN(A$1),1)</f>
        <v xml:space="preserve"> </v>
      </c>
      <c r="AP168" s="162" t="str">
        <f ca="1">MID(TEXT(OFFSET(ext!$T$8,(ROW($A109)-1)/6,0),"???????"),COLUMN(B$1),1)</f>
        <v xml:space="preserve"> </v>
      </c>
      <c r="AQ168" s="162" t="str">
        <f ca="1">MID(TEXT(OFFSET(ext!$T$8,(ROW($A109)-1)/6,0),"???????"),COLUMN(C$1),1)</f>
        <v xml:space="preserve"> </v>
      </c>
      <c r="AR168" s="162" t="str">
        <f ca="1">MID(TEXT(OFFSET(ext!$T$8,(ROW($A109)-1)/6,0),"???????"),COLUMN(D$1),1)</f>
        <v xml:space="preserve"> </v>
      </c>
      <c r="AS168" s="162" t="str">
        <f ca="1">MID(TEXT(OFFSET(ext!$T$8,(ROW($A109)-1)/6,0),"???????"),COLUMN(E$1),1)</f>
        <v xml:space="preserve"> </v>
      </c>
      <c r="AT168" s="162" t="str">
        <f ca="1">MID(TEXT(OFFSET(ext!$T$8,(ROW($A109)-1)/6,0),"???????"),COLUMN(F$1),1)</f>
        <v xml:space="preserve"> </v>
      </c>
      <c r="AU168" s="159" t="str">
        <f ca="1">IF(F164="","",MID(TEXT(OFFSET(ext!$T$8,(ROW($A109)-1)/6,0),"??????0"),COLUMN(G$1),1))</f>
        <v/>
      </c>
      <c r="AV168" s="164" t="str">
        <f ca="1">MID(TEXT(OFFSET(ext!$W$8,(ROW($A109)-1)/6,0),"??????"),COLUMN(A$1),1)</f>
        <v xml:space="preserve"> </v>
      </c>
      <c r="AW168" s="162" t="str">
        <f ca="1">MID(TEXT(OFFSET(ext!$W$8,(ROW($A109)-1)/6,0),"??????"),COLUMN(B$1),1)</f>
        <v xml:space="preserve"> </v>
      </c>
      <c r="AX168" s="162" t="str">
        <f ca="1">MID(TEXT(OFFSET(ext!$W$8,(ROW($A109)-1)/6,0),"??????"),COLUMN(C$1),1)</f>
        <v xml:space="preserve"> </v>
      </c>
      <c r="AY168" s="162" t="str">
        <f ca="1">MID(TEXT(OFFSET(ext!$W$8,(ROW($A109)-1)/6,0),"??????"),COLUMN(D$1),1)</f>
        <v xml:space="preserve"> </v>
      </c>
      <c r="AZ168" s="162" t="str">
        <f ca="1">MID(TEXT(OFFSET(ext!$W$8,(ROW($A109)-1)/6,0),"??????"),COLUMN(E$1),1)</f>
        <v xml:space="preserve"> </v>
      </c>
      <c r="BA168" s="159" t="str">
        <f ca="1">IF(F164="","",MID(TEXT(OFFSET(ext!$W$8,(ROW($A109)-1)/6,0),"?????0"),COLUMN(F$1),1))</f>
        <v/>
      </c>
    </row>
    <row r="169" spans="4:53" s="20" customFormat="1" ht="13.15" customHeight="1" x14ac:dyDescent="0.15">
      <c r="D169" s="174"/>
      <c r="E169" s="174"/>
      <c r="F169" s="182"/>
      <c r="G169" s="182"/>
      <c r="H169" s="182"/>
      <c r="I169" s="182"/>
      <c r="J169" s="174"/>
      <c r="K169" s="174"/>
      <c r="L169" s="184"/>
      <c r="M169" s="186"/>
      <c r="N169" s="186"/>
      <c r="O169" s="186"/>
      <c r="P169" s="186"/>
      <c r="Q169" s="186"/>
      <c r="R169" s="170"/>
      <c r="S169" s="164"/>
      <c r="T169" s="162"/>
      <c r="U169" s="159"/>
      <c r="V169" s="174"/>
      <c r="W169" s="174"/>
      <c r="X169" s="174"/>
      <c r="Y169" s="174"/>
      <c r="Z169" s="165"/>
      <c r="AA169" s="163"/>
      <c r="AB169" s="163"/>
      <c r="AC169" s="163"/>
      <c r="AD169" s="163"/>
      <c r="AE169" s="163"/>
      <c r="AF169" s="163"/>
      <c r="AG169" s="160"/>
      <c r="AH169" s="165"/>
      <c r="AI169" s="163"/>
      <c r="AJ169" s="163"/>
      <c r="AK169" s="163"/>
      <c r="AL169" s="163"/>
      <c r="AM169" s="163"/>
      <c r="AN169" s="160"/>
      <c r="AO169" s="165"/>
      <c r="AP169" s="163"/>
      <c r="AQ169" s="163"/>
      <c r="AR169" s="163"/>
      <c r="AS169" s="163"/>
      <c r="AT169" s="163"/>
      <c r="AU169" s="160"/>
      <c r="AV169" s="165"/>
      <c r="AW169" s="163"/>
      <c r="AX169" s="163"/>
      <c r="AY169" s="163"/>
      <c r="AZ169" s="163"/>
      <c r="BA169" s="160"/>
    </row>
    <row r="170" spans="4:53" s="20" customFormat="1" ht="12.95" customHeight="1" x14ac:dyDescent="0.15">
      <c r="D170" s="34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4"/>
    </row>
    <row r="171" spans="4:53" s="20" customFormat="1" ht="15" customHeight="1" x14ac:dyDescent="0.15">
      <c r="D171" s="22"/>
      <c r="E171" s="2" t="s">
        <v>71</v>
      </c>
      <c r="BA171" s="28"/>
    </row>
    <row r="172" spans="4:53" s="20" customFormat="1" ht="15" customHeight="1" x14ac:dyDescent="0.15">
      <c r="D172" s="22"/>
      <c r="F172" s="20" t="s">
        <v>72</v>
      </c>
      <c r="AV172" s="20" t="s">
        <v>73</v>
      </c>
      <c r="AW172" s="161">
        <v>3</v>
      </c>
      <c r="AX172" s="161"/>
      <c r="AY172" s="161" t="s">
        <v>74</v>
      </c>
      <c r="AZ172" s="161"/>
      <c r="BA172" s="28"/>
    </row>
    <row r="173" spans="4:53" s="20" customFormat="1" ht="12.95" customHeight="1" x14ac:dyDescent="0.15">
      <c r="D173" s="29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7"/>
    </row>
    <row r="174" spans="4:53" s="20" customFormat="1" ht="12.95" customHeight="1" x14ac:dyDescent="0.15">
      <c r="BA174" s="21" t="s">
        <v>67</v>
      </c>
    </row>
  </sheetData>
  <sheetProtection selectLockedCells="1"/>
  <mergeCells count="2312">
    <mergeCell ref="D18:H18"/>
    <mergeCell ref="I18:N18"/>
    <mergeCell ref="O18:T18"/>
    <mergeCell ref="U18:BA18"/>
    <mergeCell ref="U13:Z14"/>
    <mergeCell ref="AA13:BA14"/>
    <mergeCell ref="F15:K15"/>
    <mergeCell ref="L15:T15"/>
    <mergeCell ref="U15:Z15"/>
    <mergeCell ref="AA15:BA15"/>
    <mergeCell ref="D8:BA10"/>
    <mergeCell ref="D11:E15"/>
    <mergeCell ref="F11:K12"/>
    <mergeCell ref="L11:T12"/>
    <mergeCell ref="U11:Z12"/>
    <mergeCell ref="AA11:AH12"/>
    <mergeCell ref="AI11:AN12"/>
    <mergeCell ref="AO11:BA12"/>
    <mergeCell ref="F13:K14"/>
    <mergeCell ref="L13:T14"/>
    <mergeCell ref="AO21:AU21"/>
    <mergeCell ref="AV21:BA21"/>
    <mergeCell ref="D19:J20"/>
    <mergeCell ref="D25:E28"/>
    <mergeCell ref="F25:I26"/>
    <mergeCell ref="J25:K28"/>
    <mergeCell ref="L25:R28"/>
    <mergeCell ref="S25:U28"/>
    <mergeCell ref="V25:Y26"/>
    <mergeCell ref="Z25:AG26"/>
    <mergeCell ref="AO19:BA19"/>
    <mergeCell ref="AO20:AU20"/>
    <mergeCell ref="AV20:BA20"/>
    <mergeCell ref="D21:J21"/>
    <mergeCell ref="K21:T21"/>
    <mergeCell ref="U21:AE21"/>
    <mergeCell ref="AF21:AN21"/>
    <mergeCell ref="K19:T20"/>
    <mergeCell ref="U19:AE20"/>
    <mergeCell ref="AF19:AN20"/>
    <mergeCell ref="BA27:BA28"/>
    <mergeCell ref="D29:E34"/>
    <mergeCell ref="F29:I31"/>
    <mergeCell ref="J29:K34"/>
    <mergeCell ref="L29:L31"/>
    <mergeCell ref="M29:M31"/>
    <mergeCell ref="N29:N31"/>
    <mergeCell ref="O29:O31"/>
    <mergeCell ref="AU27:AU28"/>
    <mergeCell ref="AV27:AV28"/>
    <mergeCell ref="AS27:AS28"/>
    <mergeCell ref="AT27:AT28"/>
    <mergeCell ref="AM27:AM28"/>
    <mergeCell ref="AN27:AN28"/>
    <mergeCell ref="AO27:AO28"/>
    <mergeCell ref="AP27:AP28"/>
    <mergeCell ref="AO25:BA25"/>
    <mergeCell ref="AO26:AU26"/>
    <mergeCell ref="AV26:BA26"/>
    <mergeCell ref="F27:I28"/>
    <mergeCell ref="V27:W28"/>
    <mergeCell ref="X27:Y28"/>
    <mergeCell ref="Z27:Z28"/>
    <mergeCell ref="AA27:AA28"/>
    <mergeCell ref="AB27:AB28"/>
    <mergeCell ref="AC27:AC28"/>
    <mergeCell ref="AH25:AN26"/>
    <mergeCell ref="AD27:AD28"/>
    <mergeCell ref="AE27:AE28"/>
    <mergeCell ref="AF27:AF28"/>
    <mergeCell ref="AG27:AG28"/>
    <mergeCell ref="AH27:AH28"/>
    <mergeCell ref="AJ29:AJ30"/>
    <mergeCell ref="AK29:AK30"/>
    <mergeCell ref="AL29:AL30"/>
    <mergeCell ref="AO29:AO30"/>
    <mergeCell ref="AP29:AP30"/>
    <mergeCell ref="V29:W30"/>
    <mergeCell ref="X29:Y30"/>
    <mergeCell ref="Z29:Z30"/>
    <mergeCell ref="AA29:AA30"/>
    <mergeCell ref="AY27:AY28"/>
    <mergeCell ref="AZ27:AZ28"/>
    <mergeCell ref="AW27:AW28"/>
    <mergeCell ref="AX27:AX28"/>
    <mergeCell ref="AQ27:AQ28"/>
    <mergeCell ref="AR27:AR28"/>
    <mergeCell ref="P29:P31"/>
    <mergeCell ref="Q29:Q31"/>
    <mergeCell ref="R29:R31"/>
    <mergeCell ref="S29:U30"/>
    <mergeCell ref="AI27:AI28"/>
    <mergeCell ref="AJ27:AJ28"/>
    <mergeCell ref="AK27:AK28"/>
    <mergeCell ref="AL27:AL28"/>
    <mergeCell ref="AZ29:AZ30"/>
    <mergeCell ref="AY31:AY32"/>
    <mergeCell ref="AZ31:AZ32"/>
    <mergeCell ref="BA29:BA30"/>
    <mergeCell ref="AV29:AV30"/>
    <mergeCell ref="AW29:AW30"/>
    <mergeCell ref="AX29:AX30"/>
    <mergeCell ref="AY29:AY30"/>
    <mergeCell ref="AM31:AM32"/>
    <mergeCell ref="AN31:AN32"/>
    <mergeCell ref="AO31:AO32"/>
    <mergeCell ref="AF31:AF32"/>
    <mergeCell ref="AG31:AG32"/>
    <mergeCell ref="Z31:Z32"/>
    <mergeCell ref="AA31:AA32"/>
    <mergeCell ref="AB31:AB32"/>
    <mergeCell ref="AC31:AC32"/>
    <mergeCell ref="AB29:AB30"/>
    <mergeCell ref="AC29:AC30"/>
    <mergeCell ref="AD29:AD30"/>
    <mergeCell ref="AE29:AE30"/>
    <mergeCell ref="AD31:AD32"/>
    <mergeCell ref="AE31:AE32"/>
    <mergeCell ref="AQ29:AQ30"/>
    <mergeCell ref="AR29:AR30"/>
    <mergeCell ref="AS29:AS30"/>
    <mergeCell ref="AT29:AT30"/>
    <mergeCell ref="AN29:AN30"/>
    <mergeCell ref="AM29:AM30"/>
    <mergeCell ref="AU29:AU30"/>
    <mergeCell ref="AF29:AF30"/>
    <mergeCell ref="AG29:AG30"/>
    <mergeCell ref="AH29:AH30"/>
    <mergeCell ref="AI29:AI30"/>
    <mergeCell ref="BA31:BA32"/>
    <mergeCell ref="F32:I34"/>
    <mergeCell ref="L32:L34"/>
    <mergeCell ref="M32:M34"/>
    <mergeCell ref="N32:N34"/>
    <mergeCell ref="O32:O34"/>
    <mergeCell ref="P32:P34"/>
    <mergeCell ref="Q32:Q34"/>
    <mergeCell ref="AQ31:AQ32"/>
    <mergeCell ref="AR31:AR32"/>
    <mergeCell ref="AW31:AW32"/>
    <mergeCell ref="AX31:AX32"/>
    <mergeCell ref="AP31:AP32"/>
    <mergeCell ref="AI31:AI32"/>
    <mergeCell ref="AJ31:AJ32"/>
    <mergeCell ref="AK31:AK32"/>
    <mergeCell ref="AL31:AL32"/>
    <mergeCell ref="AH31:AH32"/>
    <mergeCell ref="R32:R34"/>
    <mergeCell ref="S33:U34"/>
    <mergeCell ref="V33:W34"/>
    <mergeCell ref="X33:Y34"/>
    <mergeCell ref="S31:U32"/>
    <mergeCell ref="V31:W32"/>
    <mergeCell ref="X31:Y32"/>
    <mergeCell ref="Z33:Z34"/>
    <mergeCell ref="AA33:AA34"/>
    <mergeCell ref="AB33:AB34"/>
    <mergeCell ref="AC33:AC34"/>
    <mergeCell ref="AS31:AS32"/>
    <mergeCell ref="AT31:AT32"/>
    <mergeCell ref="AU31:AU32"/>
    <mergeCell ref="AV31:AV32"/>
    <mergeCell ref="AT33:AT34"/>
    <mergeCell ref="AU33:AU34"/>
    <mergeCell ref="AV33:AV34"/>
    <mergeCell ref="AW33:AW34"/>
    <mergeCell ref="AR33:AR34"/>
    <mergeCell ref="AS33:AS34"/>
    <mergeCell ref="AD33:AD34"/>
    <mergeCell ref="AE33:AE34"/>
    <mergeCell ref="AX33:AX34"/>
    <mergeCell ref="AY33:AY34"/>
    <mergeCell ref="AZ33:AZ34"/>
    <mergeCell ref="BA33:BA34"/>
    <mergeCell ref="AL33:AL34"/>
    <mergeCell ref="AM33:AM34"/>
    <mergeCell ref="AN33:AN34"/>
    <mergeCell ref="AO33:AO34"/>
    <mergeCell ref="AP33:AP34"/>
    <mergeCell ref="AQ33:AQ34"/>
    <mergeCell ref="AF33:AF34"/>
    <mergeCell ref="AG33:AG34"/>
    <mergeCell ref="AH33:AH34"/>
    <mergeCell ref="AI33:AI34"/>
    <mergeCell ref="AJ33:AJ34"/>
    <mergeCell ref="AK33:AK34"/>
    <mergeCell ref="AG35:AG36"/>
    <mergeCell ref="AH35:AH36"/>
    <mergeCell ref="Q35:Q37"/>
    <mergeCell ref="R35:R37"/>
    <mergeCell ref="S35:U36"/>
    <mergeCell ref="V35:W36"/>
    <mergeCell ref="X35:Y36"/>
    <mergeCell ref="Z35:Z36"/>
    <mergeCell ref="AA35:AA36"/>
    <mergeCell ref="AB35:AB36"/>
    <mergeCell ref="D35:E40"/>
    <mergeCell ref="F35:I37"/>
    <mergeCell ref="J35:K40"/>
    <mergeCell ref="L35:L37"/>
    <mergeCell ref="F38:I40"/>
    <mergeCell ref="L38:L40"/>
    <mergeCell ref="M35:M37"/>
    <mergeCell ref="N35:N37"/>
    <mergeCell ref="O35:O37"/>
    <mergeCell ref="P35:P37"/>
    <mergeCell ref="M38:M40"/>
    <mergeCell ref="N38:N40"/>
    <mergeCell ref="O38:O40"/>
    <mergeCell ref="P38:P40"/>
    <mergeCell ref="BA35:BA36"/>
    <mergeCell ref="S37:U38"/>
    <mergeCell ref="V37:W38"/>
    <mergeCell ref="X37:Y38"/>
    <mergeCell ref="Z37:Z38"/>
    <mergeCell ref="AA37:AA38"/>
    <mergeCell ref="AB37:AB38"/>
    <mergeCell ref="AC37:AC38"/>
    <mergeCell ref="AD37:AD38"/>
    <mergeCell ref="AE37:AE38"/>
    <mergeCell ref="AS35:AS36"/>
    <mergeCell ref="AT35:AT36"/>
    <mergeCell ref="AU35:AU36"/>
    <mergeCell ref="AV35:AV36"/>
    <mergeCell ref="AQ35:AQ36"/>
    <mergeCell ref="AR35:AR36"/>
    <mergeCell ref="AI35:AI36"/>
    <mergeCell ref="AJ35:AJ36"/>
    <mergeCell ref="AW35:AW36"/>
    <mergeCell ref="AX35:AX36"/>
    <mergeCell ref="AY35:AY36"/>
    <mergeCell ref="AZ35:AZ36"/>
    <mergeCell ref="AK35:AK36"/>
    <mergeCell ref="AL35:AL36"/>
    <mergeCell ref="AM35:AM36"/>
    <mergeCell ref="AN35:AN36"/>
    <mergeCell ref="AO35:AO36"/>
    <mergeCell ref="AP35:AP36"/>
    <mergeCell ref="AC35:AC36"/>
    <mergeCell ref="AD35:AD36"/>
    <mergeCell ref="AE35:AE36"/>
    <mergeCell ref="AF35:AF36"/>
    <mergeCell ref="AT37:AT38"/>
    <mergeCell ref="AU37:AU38"/>
    <mergeCell ref="Q38:Q40"/>
    <mergeCell ref="R38:R40"/>
    <mergeCell ref="AH37:AH38"/>
    <mergeCell ref="AI37:AI38"/>
    <mergeCell ref="AJ37:AJ38"/>
    <mergeCell ref="AK37:AK38"/>
    <mergeCell ref="AL37:AL38"/>
    <mergeCell ref="AM37:AM38"/>
    <mergeCell ref="AV37:AV38"/>
    <mergeCell ref="AW37:AW38"/>
    <mergeCell ref="S39:U40"/>
    <mergeCell ref="V39:W40"/>
    <mergeCell ref="X39:Y40"/>
    <mergeCell ref="Z39:Z40"/>
    <mergeCell ref="AE39:AE40"/>
    <mergeCell ref="AF39:AF40"/>
    <mergeCell ref="AF37:AF38"/>
    <mergeCell ref="AG37:AG38"/>
    <mergeCell ref="AK39:AK40"/>
    <mergeCell ref="AL39:AL40"/>
    <mergeCell ref="AM39:AM40"/>
    <mergeCell ref="AN39:AN40"/>
    <mergeCell ref="AO39:AO40"/>
    <mergeCell ref="AP39:AP40"/>
    <mergeCell ref="AG39:AG40"/>
    <mergeCell ref="AH39:AH40"/>
    <mergeCell ref="AA39:AA40"/>
    <mergeCell ref="AB39:AB40"/>
    <mergeCell ref="AC39:AC40"/>
    <mergeCell ref="AD39:AD40"/>
    <mergeCell ref="AZ37:AZ38"/>
    <mergeCell ref="BA37:BA38"/>
    <mergeCell ref="AN37:AN38"/>
    <mergeCell ref="AO37:AO38"/>
    <mergeCell ref="AP37:AP38"/>
    <mergeCell ref="AQ37:AQ38"/>
    <mergeCell ref="AX37:AX38"/>
    <mergeCell ref="AY37:AY38"/>
    <mergeCell ref="AR37:AR38"/>
    <mergeCell ref="AS37:AS38"/>
    <mergeCell ref="AF41:AF42"/>
    <mergeCell ref="AG41:AG42"/>
    <mergeCell ref="AH41:AH42"/>
    <mergeCell ref="AI41:AI42"/>
    <mergeCell ref="P41:P43"/>
    <mergeCell ref="Q41:Q43"/>
    <mergeCell ref="R41:R43"/>
    <mergeCell ref="S41:U42"/>
    <mergeCell ref="V41:W42"/>
    <mergeCell ref="X41:Y42"/>
    <mergeCell ref="Z41:Z42"/>
    <mergeCell ref="AA41:AA42"/>
    <mergeCell ref="AY39:AY40"/>
    <mergeCell ref="AZ39:AZ40"/>
    <mergeCell ref="BA39:BA40"/>
    <mergeCell ref="AZ41:AZ42"/>
    <mergeCell ref="BA41:BA42"/>
    <mergeCell ref="AW41:AW42"/>
    <mergeCell ref="AX41:AX42"/>
    <mergeCell ref="AY41:AY42"/>
    <mergeCell ref="AJ41:AJ42"/>
    <mergeCell ref="AK41:AK42"/>
    <mergeCell ref="D41:E46"/>
    <mergeCell ref="F41:I43"/>
    <mergeCell ref="J41:K46"/>
    <mergeCell ref="L41:L43"/>
    <mergeCell ref="M41:M43"/>
    <mergeCell ref="N41:N43"/>
    <mergeCell ref="O41:O43"/>
    <mergeCell ref="AQ39:AQ40"/>
    <mergeCell ref="AR39:AR40"/>
    <mergeCell ref="AS39:AS40"/>
    <mergeCell ref="AT39:AT40"/>
    <mergeCell ref="AU39:AU40"/>
    <mergeCell ref="AV39:AV40"/>
    <mergeCell ref="AW39:AW40"/>
    <mergeCell ref="AX39:AX40"/>
    <mergeCell ref="AI39:AI40"/>
    <mergeCell ref="AJ39:AJ40"/>
    <mergeCell ref="AI43:AI44"/>
    <mergeCell ref="AJ43:AJ44"/>
    <mergeCell ref="S43:U44"/>
    <mergeCell ref="V43:W44"/>
    <mergeCell ref="X43:Y44"/>
    <mergeCell ref="Z43:Z44"/>
    <mergeCell ref="AA43:AA44"/>
    <mergeCell ref="AB43:AB44"/>
    <mergeCell ref="AC43:AC44"/>
    <mergeCell ref="AD43:AD44"/>
    <mergeCell ref="AR41:AR42"/>
    <mergeCell ref="AS41:AS42"/>
    <mergeCell ref="AT41:AT42"/>
    <mergeCell ref="AU41:AU42"/>
    <mergeCell ref="AV41:AV42"/>
    <mergeCell ref="AL41:AL42"/>
    <mergeCell ref="AM41:AM42"/>
    <mergeCell ref="AN41:AN42"/>
    <mergeCell ref="AO41:AO42"/>
    <mergeCell ref="AP41:AP42"/>
    <mergeCell ref="AQ41:AQ42"/>
    <mergeCell ref="AB41:AB42"/>
    <mergeCell ref="AC41:AC42"/>
    <mergeCell ref="AD41:AD42"/>
    <mergeCell ref="AE41:AE42"/>
    <mergeCell ref="AY43:AY44"/>
    <mergeCell ref="AZ43:AZ44"/>
    <mergeCell ref="AW43:AW44"/>
    <mergeCell ref="AX43:AX44"/>
    <mergeCell ref="AQ43:AQ44"/>
    <mergeCell ref="AR43:AR44"/>
    <mergeCell ref="AK43:AK44"/>
    <mergeCell ref="AL43:AL44"/>
    <mergeCell ref="R44:R46"/>
    <mergeCell ref="S45:U46"/>
    <mergeCell ref="V45:W46"/>
    <mergeCell ref="X45:Y46"/>
    <mergeCell ref="BA43:BA44"/>
    <mergeCell ref="F44:I46"/>
    <mergeCell ref="L44:L46"/>
    <mergeCell ref="M44:M46"/>
    <mergeCell ref="N44:N46"/>
    <mergeCell ref="O44:O46"/>
    <mergeCell ref="P44:P46"/>
    <mergeCell ref="Q44:Q46"/>
    <mergeCell ref="AU43:AU44"/>
    <mergeCell ref="AV43:AV44"/>
    <mergeCell ref="AS43:AS44"/>
    <mergeCell ref="AT43:AT44"/>
    <mergeCell ref="AM43:AM44"/>
    <mergeCell ref="AN43:AN44"/>
    <mergeCell ref="AO43:AO44"/>
    <mergeCell ref="AP43:AP44"/>
    <mergeCell ref="AE43:AE44"/>
    <mergeCell ref="AF43:AF44"/>
    <mergeCell ref="AG43:AG44"/>
    <mergeCell ref="AH43:AH44"/>
    <mergeCell ref="AP45:AP46"/>
    <mergeCell ref="AQ45:AQ46"/>
    <mergeCell ref="AR45:AR46"/>
    <mergeCell ref="AS45:AS46"/>
    <mergeCell ref="D47:E52"/>
    <mergeCell ref="F47:I49"/>
    <mergeCell ref="J47:K52"/>
    <mergeCell ref="L47:L49"/>
    <mergeCell ref="AH45:AH46"/>
    <mergeCell ref="AI45:AI46"/>
    <mergeCell ref="AZ45:AZ46"/>
    <mergeCell ref="BA45:BA46"/>
    <mergeCell ref="AT45:AT46"/>
    <mergeCell ref="AU45:AU46"/>
    <mergeCell ref="AV45:AV46"/>
    <mergeCell ref="AW45:AW46"/>
    <mergeCell ref="AX45:AX46"/>
    <mergeCell ref="AY45:AY46"/>
    <mergeCell ref="AJ45:AJ46"/>
    <mergeCell ref="AK45:AK46"/>
    <mergeCell ref="AL45:AL46"/>
    <mergeCell ref="AM45:AM46"/>
    <mergeCell ref="AN45:AN46"/>
    <mergeCell ref="AO45:AO46"/>
    <mergeCell ref="Z45:Z46"/>
    <mergeCell ref="AA45:AA46"/>
    <mergeCell ref="AB45:AB46"/>
    <mergeCell ref="AC45:AC46"/>
    <mergeCell ref="AD45:AD46"/>
    <mergeCell ref="AE45:AE46"/>
    <mergeCell ref="AF45:AF46"/>
    <mergeCell ref="AG45:AG46"/>
    <mergeCell ref="AS47:AS48"/>
    <mergeCell ref="AT47:AT48"/>
    <mergeCell ref="AU47:AU48"/>
    <mergeCell ref="AV47:AV48"/>
    <mergeCell ref="AZ47:AZ48"/>
    <mergeCell ref="AW47:AW48"/>
    <mergeCell ref="AX47:AX48"/>
    <mergeCell ref="X47:Y48"/>
    <mergeCell ref="Z47:Z48"/>
    <mergeCell ref="AA47:AA48"/>
    <mergeCell ref="AB47:AB48"/>
    <mergeCell ref="AC47:AC48"/>
    <mergeCell ref="AD47:AD48"/>
    <mergeCell ref="AE47:AE48"/>
    <mergeCell ref="AF47:AF48"/>
    <mergeCell ref="M47:M49"/>
    <mergeCell ref="N47:N49"/>
    <mergeCell ref="O47:O49"/>
    <mergeCell ref="P47:P49"/>
    <mergeCell ref="Q47:Q49"/>
    <mergeCell ref="R47:R49"/>
    <mergeCell ref="S47:U48"/>
    <mergeCell ref="V47:W48"/>
    <mergeCell ref="AW49:AW50"/>
    <mergeCell ref="R50:R52"/>
    <mergeCell ref="AK51:AK52"/>
    <mergeCell ref="X51:Y52"/>
    <mergeCell ref="Z51:Z52"/>
    <mergeCell ref="AA51:AA52"/>
    <mergeCell ref="V51:W52"/>
    <mergeCell ref="AL51:AL52"/>
    <mergeCell ref="AY51:AY52"/>
    <mergeCell ref="AZ51:AZ52"/>
    <mergeCell ref="AW51:AW52"/>
    <mergeCell ref="AX51:AX52"/>
    <mergeCell ref="AQ51:AQ52"/>
    <mergeCell ref="BA47:BA48"/>
    <mergeCell ref="S49:U50"/>
    <mergeCell ref="V49:W50"/>
    <mergeCell ref="X49:Y50"/>
    <mergeCell ref="Z49:Z50"/>
    <mergeCell ref="AA49:AA50"/>
    <mergeCell ref="AN49:AN50"/>
    <mergeCell ref="AO49:AO50"/>
    <mergeCell ref="AP49:AP50"/>
    <mergeCell ref="AQ49:AQ50"/>
    <mergeCell ref="AF49:AF50"/>
    <mergeCell ref="AG49:AG50"/>
    <mergeCell ref="AH49:AH50"/>
    <mergeCell ref="AI49:AI50"/>
    <mergeCell ref="AO47:AO48"/>
    <mergeCell ref="AP47:AP48"/>
    <mergeCell ref="AK47:AK48"/>
    <mergeCell ref="AL47:AL48"/>
    <mergeCell ref="AM47:AM48"/>
    <mergeCell ref="AN47:AN48"/>
    <mergeCell ref="AQ47:AQ48"/>
    <mergeCell ref="AR47:AR48"/>
    <mergeCell ref="AB49:AB50"/>
    <mergeCell ref="AC49:AC50"/>
    <mergeCell ref="AD49:AD50"/>
    <mergeCell ref="AE49:AE50"/>
    <mergeCell ref="AG47:AG48"/>
    <mergeCell ref="BA49:BA50"/>
    <mergeCell ref="AH47:AH48"/>
    <mergeCell ref="AI47:AI48"/>
    <mergeCell ref="AJ47:AJ48"/>
    <mergeCell ref="AY47:AY48"/>
    <mergeCell ref="L50:L52"/>
    <mergeCell ref="M50:M52"/>
    <mergeCell ref="N50:N52"/>
    <mergeCell ref="O50:O52"/>
    <mergeCell ref="P50:P52"/>
    <mergeCell ref="AX49:AX50"/>
    <mergeCell ref="AY49:AY50"/>
    <mergeCell ref="AJ49:AJ50"/>
    <mergeCell ref="AK49:AK50"/>
    <mergeCell ref="AL49:AL50"/>
    <mergeCell ref="AM49:AM50"/>
    <mergeCell ref="AR49:AR50"/>
    <mergeCell ref="AS49:AS50"/>
    <mergeCell ref="AT49:AT50"/>
    <mergeCell ref="AU49:AU50"/>
    <mergeCell ref="AV51:AV52"/>
    <mergeCell ref="AS51:AS52"/>
    <mergeCell ref="AT51:AT52"/>
    <mergeCell ref="AM51:AM52"/>
    <mergeCell ref="AN51:AN52"/>
    <mergeCell ref="AC51:AC52"/>
    <mergeCell ref="AD51:AD52"/>
    <mergeCell ref="AE51:AE52"/>
    <mergeCell ref="AF51:AF52"/>
    <mergeCell ref="AG51:AG52"/>
    <mergeCell ref="AH51:AH52"/>
    <mergeCell ref="Q50:Q52"/>
    <mergeCell ref="S51:U52"/>
    <mergeCell ref="AB51:AB52"/>
    <mergeCell ref="AV49:AV50"/>
    <mergeCell ref="AR51:AR52"/>
    <mergeCell ref="BA51:BA52"/>
    <mergeCell ref="D53:E58"/>
    <mergeCell ref="F53:I55"/>
    <mergeCell ref="J53:K58"/>
    <mergeCell ref="L53:L55"/>
    <mergeCell ref="M53:M55"/>
    <mergeCell ref="V53:W54"/>
    <mergeCell ref="X53:Y54"/>
    <mergeCell ref="Z53:Z54"/>
    <mergeCell ref="AA53:AA54"/>
    <mergeCell ref="AO51:AO52"/>
    <mergeCell ref="AP51:AP52"/>
    <mergeCell ref="P53:P55"/>
    <mergeCell ref="Q53:Q55"/>
    <mergeCell ref="R53:R55"/>
    <mergeCell ref="S53:U54"/>
    <mergeCell ref="AB53:AB54"/>
    <mergeCell ref="AL53:AL54"/>
    <mergeCell ref="AO53:AO54"/>
    <mergeCell ref="AH55:AH56"/>
    <mergeCell ref="AF53:AF54"/>
    <mergeCell ref="AG53:AG54"/>
    <mergeCell ref="AH53:AH54"/>
    <mergeCell ref="V55:W56"/>
    <mergeCell ref="X55:Y56"/>
    <mergeCell ref="Z57:Z58"/>
    <mergeCell ref="AA57:AA58"/>
    <mergeCell ref="AB57:AB58"/>
    <mergeCell ref="AC57:AC58"/>
    <mergeCell ref="AY55:AY56"/>
    <mergeCell ref="AZ55:AZ56"/>
    <mergeCell ref="AS55:AS56"/>
    <mergeCell ref="AZ49:AZ50"/>
    <mergeCell ref="AU51:AU52"/>
    <mergeCell ref="AZ53:AZ54"/>
    <mergeCell ref="F50:I52"/>
    <mergeCell ref="AI51:AI52"/>
    <mergeCell ref="AJ51:AJ52"/>
    <mergeCell ref="BA53:BA54"/>
    <mergeCell ref="AV53:AV54"/>
    <mergeCell ref="AW53:AW54"/>
    <mergeCell ref="AX53:AX54"/>
    <mergeCell ref="AY53:AY54"/>
    <mergeCell ref="AM55:AM56"/>
    <mergeCell ref="AN55:AN56"/>
    <mergeCell ref="AO55:AO56"/>
    <mergeCell ref="AD55:AD56"/>
    <mergeCell ref="AE55:AE56"/>
    <mergeCell ref="AF55:AF56"/>
    <mergeCell ref="AG55:AG56"/>
    <mergeCell ref="Z55:Z56"/>
    <mergeCell ref="AA55:AA56"/>
    <mergeCell ref="AB55:AB56"/>
    <mergeCell ref="AC55:AC56"/>
    <mergeCell ref="AQ53:AQ54"/>
    <mergeCell ref="AR53:AR54"/>
    <mergeCell ref="AS53:AS54"/>
    <mergeCell ref="AT53:AT54"/>
    <mergeCell ref="AN53:AN54"/>
    <mergeCell ref="AM53:AM54"/>
    <mergeCell ref="AU53:AU54"/>
    <mergeCell ref="AI53:AI54"/>
    <mergeCell ref="AJ53:AJ54"/>
    <mergeCell ref="AK53:AK54"/>
    <mergeCell ref="AT55:AT56"/>
    <mergeCell ref="AU55:AU56"/>
    <mergeCell ref="AV55:AV56"/>
    <mergeCell ref="AC53:AC54"/>
    <mergeCell ref="AD53:AD54"/>
    <mergeCell ref="AE53:AE54"/>
    <mergeCell ref="BA55:BA56"/>
    <mergeCell ref="F56:I58"/>
    <mergeCell ref="L56:L58"/>
    <mergeCell ref="M56:M58"/>
    <mergeCell ref="N56:N58"/>
    <mergeCell ref="O56:O58"/>
    <mergeCell ref="P56:P58"/>
    <mergeCell ref="Q56:Q58"/>
    <mergeCell ref="AQ55:AQ56"/>
    <mergeCell ref="AR55:AR56"/>
    <mergeCell ref="AW55:AW56"/>
    <mergeCell ref="AX55:AX56"/>
    <mergeCell ref="AP55:AP56"/>
    <mergeCell ref="AI55:AI56"/>
    <mergeCell ref="AJ55:AJ56"/>
    <mergeCell ref="AK55:AK56"/>
    <mergeCell ref="AL55:AL56"/>
    <mergeCell ref="O53:O55"/>
    <mergeCell ref="N53:N55"/>
    <mergeCell ref="AP53:AP54"/>
    <mergeCell ref="D59:K59"/>
    <mergeCell ref="L59:BA59"/>
    <mergeCell ref="AU57:AU58"/>
    <mergeCell ref="AV57:AV58"/>
    <mergeCell ref="AW57:AW58"/>
    <mergeCell ref="AX57:AX58"/>
    <mergeCell ref="AT57:AT58"/>
    <mergeCell ref="AM57:AM58"/>
    <mergeCell ref="AN57:AN58"/>
    <mergeCell ref="AO57:AO58"/>
    <mergeCell ref="AQ57:AQ58"/>
    <mergeCell ref="AL57:AL58"/>
    <mergeCell ref="AR57:AR58"/>
    <mergeCell ref="AU60:BA60"/>
    <mergeCell ref="AY57:AY58"/>
    <mergeCell ref="AZ57:AZ58"/>
    <mergeCell ref="BA57:BA58"/>
    <mergeCell ref="AS57:AS58"/>
    <mergeCell ref="AD57:AD58"/>
    <mergeCell ref="AE57:AE58"/>
    <mergeCell ref="AF57:AF58"/>
    <mergeCell ref="AG57:AG58"/>
    <mergeCell ref="AH57:AH58"/>
    <mergeCell ref="AI57:AI58"/>
    <mergeCell ref="AJ57:AJ58"/>
    <mergeCell ref="AK57:AK58"/>
    <mergeCell ref="AP57:AP58"/>
    <mergeCell ref="R56:R58"/>
    <mergeCell ref="S57:U58"/>
    <mergeCell ref="V57:W58"/>
    <mergeCell ref="X57:Y58"/>
    <mergeCell ref="S55:U56"/>
    <mergeCell ref="S60:AF60"/>
    <mergeCell ref="AG60:AJ60"/>
    <mergeCell ref="AK60:AT60"/>
    <mergeCell ref="AM66:AN66"/>
    <mergeCell ref="AO66:AP66"/>
    <mergeCell ref="AQ66:AR66"/>
    <mergeCell ref="AS66:AT66"/>
    <mergeCell ref="AE66:AF66"/>
    <mergeCell ref="AG66:AH66"/>
    <mergeCell ref="AI66:AJ66"/>
    <mergeCell ref="AH68:AN69"/>
    <mergeCell ref="AW70:AW71"/>
    <mergeCell ref="AR70:AR71"/>
    <mergeCell ref="AS70:AS71"/>
    <mergeCell ref="AT70:AT71"/>
    <mergeCell ref="AU70:AU71"/>
    <mergeCell ref="AE70:AE71"/>
    <mergeCell ref="AH70:AH71"/>
    <mergeCell ref="BA74:BA75"/>
    <mergeCell ref="AY74:AY75"/>
    <mergeCell ref="AZ74:AZ75"/>
    <mergeCell ref="AW74:AW75"/>
    <mergeCell ref="AJ74:AJ75"/>
    <mergeCell ref="D72:E77"/>
    <mergeCell ref="F72:I74"/>
    <mergeCell ref="J72:K77"/>
    <mergeCell ref="L72:L74"/>
    <mergeCell ref="M72:M74"/>
    <mergeCell ref="E65:L65"/>
    <mergeCell ref="M65:AB65"/>
    <mergeCell ref="F70:I71"/>
    <mergeCell ref="V70:W71"/>
    <mergeCell ref="X70:Y71"/>
    <mergeCell ref="Z70:Z71"/>
    <mergeCell ref="AC65:AZ65"/>
    <mergeCell ref="E66:L66"/>
    <mergeCell ref="M66:AB66"/>
    <mergeCell ref="AC66:AD66"/>
    <mergeCell ref="AU66:AV66"/>
    <mergeCell ref="AW66:AX66"/>
    <mergeCell ref="AY66:AZ66"/>
    <mergeCell ref="AK66:AL66"/>
    <mergeCell ref="AF70:AF71"/>
    <mergeCell ref="AO68:BA68"/>
    <mergeCell ref="AO69:AU69"/>
    <mergeCell ref="AV69:BA69"/>
    <mergeCell ref="S68:U71"/>
    <mergeCell ref="V68:Y69"/>
    <mergeCell ref="Z68:AG69"/>
    <mergeCell ref="AG70:AG71"/>
    <mergeCell ref="D68:E71"/>
    <mergeCell ref="F68:I69"/>
    <mergeCell ref="J68:K71"/>
    <mergeCell ref="L68:R71"/>
    <mergeCell ref="AV70:AV71"/>
    <mergeCell ref="AY70:AY71"/>
    <mergeCell ref="AZ70:AZ71"/>
    <mergeCell ref="BA70:BA71"/>
    <mergeCell ref="N72:N74"/>
    <mergeCell ref="AX70:AX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A70:AA71"/>
    <mergeCell ref="AB70:AB71"/>
    <mergeCell ref="AC70:AC71"/>
    <mergeCell ref="AD70:AD71"/>
    <mergeCell ref="AW72:AW73"/>
    <mergeCell ref="AY72:AY73"/>
    <mergeCell ref="AH72:AH73"/>
    <mergeCell ref="AI72:AI73"/>
    <mergeCell ref="AT74:AT75"/>
    <mergeCell ref="AM74:AM75"/>
    <mergeCell ref="AN74:AN75"/>
    <mergeCell ref="AO74:AO75"/>
    <mergeCell ref="AD74:AD75"/>
    <mergeCell ref="AG76:AG77"/>
    <mergeCell ref="P75:P77"/>
    <mergeCell ref="Q75:Q77"/>
    <mergeCell ref="AU74:AU75"/>
    <mergeCell ref="AV74:AV75"/>
    <mergeCell ref="AS74:AS75"/>
    <mergeCell ref="AX74:AX75"/>
    <mergeCell ref="AQ74:AQ75"/>
    <mergeCell ref="AR74:AR75"/>
    <mergeCell ref="AK74:AK75"/>
    <mergeCell ref="AL74:AL75"/>
    <mergeCell ref="R75:R77"/>
    <mergeCell ref="S76:U77"/>
    <mergeCell ref="V76:W77"/>
    <mergeCell ref="X76:Y77"/>
    <mergeCell ref="O72:O74"/>
    <mergeCell ref="AS72:AS73"/>
    <mergeCell ref="AT72:AT73"/>
    <mergeCell ref="AU72:AU73"/>
    <mergeCell ref="AV72:AV73"/>
    <mergeCell ref="AG72:AG73"/>
    <mergeCell ref="AX72:AX73"/>
    <mergeCell ref="AJ72:AJ73"/>
    <mergeCell ref="AK72:AK73"/>
    <mergeCell ref="AL72:AL73"/>
    <mergeCell ref="AM72:AM73"/>
    <mergeCell ref="AN72:AN73"/>
    <mergeCell ref="AO72:AO73"/>
    <mergeCell ref="AP72:AP73"/>
    <mergeCell ref="AA72:AA73"/>
    <mergeCell ref="AB72:AB73"/>
    <mergeCell ref="AP74:AP75"/>
    <mergeCell ref="AI74:AI75"/>
    <mergeCell ref="P72:P74"/>
    <mergeCell ref="Q72:Q74"/>
    <mergeCell ref="R72:R74"/>
    <mergeCell ref="S72:U73"/>
    <mergeCell ref="V72:W73"/>
    <mergeCell ref="X72:Y73"/>
    <mergeCell ref="Z72:Z73"/>
    <mergeCell ref="BA76:BA77"/>
    <mergeCell ref="AT76:AT77"/>
    <mergeCell ref="AU76:AU77"/>
    <mergeCell ref="AV76:AV77"/>
    <mergeCell ref="AW76:AW77"/>
    <mergeCell ref="AX76:AX77"/>
    <mergeCell ref="AY76:AY77"/>
    <mergeCell ref="AJ76:AJ77"/>
    <mergeCell ref="AK76:AK77"/>
    <mergeCell ref="AL76:AL77"/>
    <mergeCell ref="AM76:AM77"/>
    <mergeCell ref="AN76:AN77"/>
    <mergeCell ref="AO76:AO77"/>
    <mergeCell ref="AZ72:AZ73"/>
    <mergeCell ref="BA72:BA73"/>
    <mergeCell ref="S74:U75"/>
    <mergeCell ref="V74:W75"/>
    <mergeCell ref="X74:Y75"/>
    <mergeCell ref="Z74:Z75"/>
    <mergeCell ref="AA74:AA75"/>
    <mergeCell ref="AB74:AB75"/>
    <mergeCell ref="AC74:AC75"/>
    <mergeCell ref="AQ72:AQ73"/>
    <mergeCell ref="AR72:AR73"/>
    <mergeCell ref="AS78:AS79"/>
    <mergeCell ref="AT78:AT79"/>
    <mergeCell ref="AU78:AU79"/>
    <mergeCell ref="AV78:AV79"/>
    <mergeCell ref="AW78:AW79"/>
    <mergeCell ref="AX78:AX79"/>
    <mergeCell ref="AR78:AR79"/>
    <mergeCell ref="AG78:AG79"/>
    <mergeCell ref="AH78:AH79"/>
    <mergeCell ref="AI78:AI79"/>
    <mergeCell ref="AJ78:AJ79"/>
    <mergeCell ref="AY78:AY79"/>
    <mergeCell ref="AZ78:AZ79"/>
    <mergeCell ref="AQ76:AQ77"/>
    <mergeCell ref="AR76:AR77"/>
    <mergeCell ref="AS76:AS77"/>
    <mergeCell ref="AC72:AC73"/>
    <mergeCell ref="AD72:AD73"/>
    <mergeCell ref="AE72:AE73"/>
    <mergeCell ref="AK78:AK79"/>
    <mergeCell ref="AL78:AL79"/>
    <mergeCell ref="AM78:AM79"/>
    <mergeCell ref="AN78:AN79"/>
    <mergeCell ref="AQ78:AQ79"/>
    <mergeCell ref="AE78:AE79"/>
    <mergeCell ref="AF78:AF79"/>
    <mergeCell ref="AP76:AP77"/>
    <mergeCell ref="AF72:AF73"/>
    <mergeCell ref="AE74:AE75"/>
    <mergeCell ref="AF74:AF75"/>
    <mergeCell ref="AG74:AG75"/>
    <mergeCell ref="AH74:AH75"/>
    <mergeCell ref="D78:E83"/>
    <mergeCell ref="F78:I80"/>
    <mergeCell ref="J78:K83"/>
    <mergeCell ref="L78:L80"/>
    <mergeCell ref="AH76:AH77"/>
    <mergeCell ref="AI76:AI77"/>
    <mergeCell ref="AZ76:AZ77"/>
    <mergeCell ref="Z76:Z77"/>
    <mergeCell ref="AA76:AA77"/>
    <mergeCell ref="AB76:AB77"/>
    <mergeCell ref="AC76:AC77"/>
    <mergeCell ref="AD76:AD77"/>
    <mergeCell ref="F75:I77"/>
    <mergeCell ref="L75:L77"/>
    <mergeCell ref="M75:M77"/>
    <mergeCell ref="N75:N77"/>
    <mergeCell ref="O75:O77"/>
    <mergeCell ref="AF76:AF77"/>
    <mergeCell ref="AE76:AE77"/>
    <mergeCell ref="X80:Y81"/>
    <mergeCell ref="Z80:Z81"/>
    <mergeCell ref="AA80:AA81"/>
    <mergeCell ref="AN80:AN81"/>
    <mergeCell ref="AO80:AO81"/>
    <mergeCell ref="AP80:AP81"/>
    <mergeCell ref="AQ80:AQ81"/>
    <mergeCell ref="AF80:AF81"/>
    <mergeCell ref="AG80:AG81"/>
    <mergeCell ref="AH80:AH81"/>
    <mergeCell ref="AI80:AI81"/>
    <mergeCell ref="AO78:AO79"/>
    <mergeCell ref="AP78:AP79"/>
    <mergeCell ref="AW80:AW81"/>
    <mergeCell ref="AZ80:AZ81"/>
    <mergeCell ref="BA80:BA81"/>
    <mergeCell ref="F81:I83"/>
    <mergeCell ref="L81:L83"/>
    <mergeCell ref="M81:M83"/>
    <mergeCell ref="N81:N83"/>
    <mergeCell ref="O81:O83"/>
    <mergeCell ref="P81:P83"/>
    <mergeCell ref="AX80:AX81"/>
    <mergeCell ref="AY80:AY81"/>
    <mergeCell ref="AJ80:AJ81"/>
    <mergeCell ref="AK80:AK81"/>
    <mergeCell ref="AL80:AL81"/>
    <mergeCell ref="AM80:AM81"/>
    <mergeCell ref="AR80:AR81"/>
    <mergeCell ref="AS80:AS81"/>
    <mergeCell ref="AT80:AT81"/>
    <mergeCell ref="AU80:AU81"/>
    <mergeCell ref="AV82:AV83"/>
    <mergeCell ref="AS82:AS83"/>
    <mergeCell ref="AT82:AT83"/>
    <mergeCell ref="O78:O80"/>
    <mergeCell ref="P78:P80"/>
    <mergeCell ref="AV80:AV81"/>
    <mergeCell ref="Q78:Q80"/>
    <mergeCell ref="R78:R80"/>
    <mergeCell ref="S78:U79"/>
    <mergeCell ref="V78:W79"/>
    <mergeCell ref="BA78:BA79"/>
    <mergeCell ref="S80:U81"/>
    <mergeCell ref="V80:W81"/>
    <mergeCell ref="M78:M80"/>
    <mergeCell ref="N78:N80"/>
    <mergeCell ref="AM82:AM83"/>
    <mergeCell ref="AN82:AN83"/>
    <mergeCell ref="AC82:AC83"/>
    <mergeCell ref="AD82:AD83"/>
    <mergeCell ref="AE82:AE83"/>
    <mergeCell ref="AF82:AF83"/>
    <mergeCell ref="AG82:AG83"/>
    <mergeCell ref="AH82:AH83"/>
    <mergeCell ref="Q81:Q83"/>
    <mergeCell ref="R81:R83"/>
    <mergeCell ref="AK82:AK83"/>
    <mergeCell ref="AL82:AL83"/>
    <mergeCell ref="S82:U83"/>
    <mergeCell ref="V82:W83"/>
    <mergeCell ref="X82:Y83"/>
    <mergeCell ref="Z82:Z83"/>
    <mergeCell ref="AA82:AA83"/>
    <mergeCell ref="AB82:AB83"/>
    <mergeCell ref="AB80:AB81"/>
    <mergeCell ref="AC80:AC81"/>
    <mergeCell ref="AD80:AD81"/>
    <mergeCell ref="AE80:AE81"/>
    <mergeCell ref="X78:Y79"/>
    <mergeCell ref="Z78:Z79"/>
    <mergeCell ref="AA78:AA79"/>
    <mergeCell ref="AB78:AB79"/>
    <mergeCell ref="AC78:AC79"/>
    <mergeCell ref="AD78:AD79"/>
    <mergeCell ref="AP84:AP85"/>
    <mergeCell ref="AY82:AY83"/>
    <mergeCell ref="AZ82:AZ83"/>
    <mergeCell ref="AW82:AW83"/>
    <mergeCell ref="AX82:AX83"/>
    <mergeCell ref="AQ82:AQ83"/>
    <mergeCell ref="AR82:AR83"/>
    <mergeCell ref="BA82:BA83"/>
    <mergeCell ref="D84:E89"/>
    <mergeCell ref="F84:I86"/>
    <mergeCell ref="J84:K89"/>
    <mergeCell ref="L84:L86"/>
    <mergeCell ref="M84:M86"/>
    <mergeCell ref="V84:W85"/>
    <mergeCell ref="X84:Y85"/>
    <mergeCell ref="Z84:Z85"/>
    <mergeCell ref="AA84:AA85"/>
    <mergeCell ref="AO82:AO83"/>
    <mergeCell ref="AP82:AP83"/>
    <mergeCell ref="P84:P86"/>
    <mergeCell ref="Q84:Q86"/>
    <mergeCell ref="R84:R86"/>
    <mergeCell ref="S84:U85"/>
    <mergeCell ref="AB84:AB85"/>
    <mergeCell ref="AC84:AC85"/>
    <mergeCell ref="AD84:AD85"/>
    <mergeCell ref="AE84:AE85"/>
    <mergeCell ref="AI82:AI83"/>
    <mergeCell ref="AJ82:AJ83"/>
    <mergeCell ref="N84:N86"/>
    <mergeCell ref="O84:O86"/>
    <mergeCell ref="AU82:AU83"/>
    <mergeCell ref="AZ84:AZ85"/>
    <mergeCell ref="BA84:BA85"/>
    <mergeCell ref="AV84:AV85"/>
    <mergeCell ref="AW84:AW85"/>
    <mergeCell ref="AX84:AX85"/>
    <mergeCell ref="AY84:AY85"/>
    <mergeCell ref="AM86:AM87"/>
    <mergeCell ref="AN86:AN87"/>
    <mergeCell ref="AO86:AO87"/>
    <mergeCell ref="AD86:AD87"/>
    <mergeCell ref="AE86:AE87"/>
    <mergeCell ref="AF86:AF87"/>
    <mergeCell ref="AG86:AG87"/>
    <mergeCell ref="Z86:Z87"/>
    <mergeCell ref="AA86:AA87"/>
    <mergeCell ref="AB86:AB87"/>
    <mergeCell ref="AC86:AC87"/>
    <mergeCell ref="AQ84:AQ85"/>
    <mergeCell ref="AR84:AR85"/>
    <mergeCell ref="AS84:AS85"/>
    <mergeCell ref="AT84:AT85"/>
    <mergeCell ref="AN84:AN85"/>
    <mergeCell ref="AM84:AM85"/>
    <mergeCell ref="AU84:AU85"/>
    <mergeCell ref="AF84:AF85"/>
    <mergeCell ref="AG84:AG85"/>
    <mergeCell ref="AH84:AH85"/>
    <mergeCell ref="AI84:AI85"/>
    <mergeCell ref="AJ84:AJ85"/>
    <mergeCell ref="AK84:AK85"/>
    <mergeCell ref="AL84:AL85"/>
    <mergeCell ref="AO84:AO85"/>
    <mergeCell ref="F87:I89"/>
    <mergeCell ref="L87:L89"/>
    <mergeCell ref="M87:M89"/>
    <mergeCell ref="N87:N89"/>
    <mergeCell ref="O87:O89"/>
    <mergeCell ref="P87:P89"/>
    <mergeCell ref="Q87:Q89"/>
    <mergeCell ref="AQ86:AQ87"/>
    <mergeCell ref="AR86:AR87"/>
    <mergeCell ref="AW86:AW87"/>
    <mergeCell ref="AX86:AX87"/>
    <mergeCell ref="AP86:AP87"/>
    <mergeCell ref="AI86:AI87"/>
    <mergeCell ref="AJ86:AJ87"/>
    <mergeCell ref="AK86:AK87"/>
    <mergeCell ref="AL86:AL87"/>
    <mergeCell ref="AH86:AH87"/>
    <mergeCell ref="R87:R89"/>
    <mergeCell ref="S88:U89"/>
    <mergeCell ref="V88:W89"/>
    <mergeCell ref="X88:Y89"/>
    <mergeCell ref="S86:U87"/>
    <mergeCell ref="V86:W87"/>
    <mergeCell ref="X86:Y87"/>
    <mergeCell ref="Z88:Z89"/>
    <mergeCell ref="AA88:AA89"/>
    <mergeCell ref="AB88:AB89"/>
    <mergeCell ref="AC88:AC89"/>
    <mergeCell ref="AS86:AS87"/>
    <mergeCell ref="AT86:AT87"/>
    <mergeCell ref="AU86:AU87"/>
    <mergeCell ref="AV86:AV87"/>
    <mergeCell ref="AT88:AT89"/>
    <mergeCell ref="AU88:AU89"/>
    <mergeCell ref="AV88:AV89"/>
    <mergeCell ref="AW88:AW89"/>
    <mergeCell ref="AR88:AR89"/>
    <mergeCell ref="AS88:AS89"/>
    <mergeCell ref="AD88:AD89"/>
    <mergeCell ref="AE88:AE89"/>
    <mergeCell ref="AX88:AX89"/>
    <mergeCell ref="AY88:AY89"/>
    <mergeCell ref="AZ88:AZ89"/>
    <mergeCell ref="BA88:BA89"/>
    <mergeCell ref="AL88:AL89"/>
    <mergeCell ref="AM88:AM89"/>
    <mergeCell ref="AN88:AN89"/>
    <mergeCell ref="AO88:AO89"/>
    <mergeCell ref="AP88:AP89"/>
    <mergeCell ref="AQ88:AQ89"/>
    <mergeCell ref="AF88:AF89"/>
    <mergeCell ref="AG88:AG89"/>
    <mergeCell ref="AH88:AH89"/>
    <mergeCell ref="AI88:AI89"/>
    <mergeCell ref="AJ88:AJ89"/>
    <mergeCell ref="AK88:AK89"/>
    <mergeCell ref="BA86:BA87"/>
    <mergeCell ref="AY86:AY87"/>
    <mergeCell ref="AZ86:AZ87"/>
    <mergeCell ref="AG90:AG91"/>
    <mergeCell ref="AH90:AH91"/>
    <mergeCell ref="Q90:Q92"/>
    <mergeCell ref="R90:R92"/>
    <mergeCell ref="S90:U91"/>
    <mergeCell ref="V90:W91"/>
    <mergeCell ref="X90:Y91"/>
    <mergeCell ref="Z90:Z91"/>
    <mergeCell ref="AA90:AA91"/>
    <mergeCell ref="AB90:AB91"/>
    <mergeCell ref="D90:E95"/>
    <mergeCell ref="F90:I92"/>
    <mergeCell ref="J90:K95"/>
    <mergeCell ref="L90:L92"/>
    <mergeCell ref="F93:I95"/>
    <mergeCell ref="L93:L95"/>
    <mergeCell ref="M90:M92"/>
    <mergeCell ref="N90:N92"/>
    <mergeCell ref="O90:O92"/>
    <mergeCell ref="P90:P92"/>
    <mergeCell ref="M93:M95"/>
    <mergeCell ref="N93:N95"/>
    <mergeCell ref="O93:O95"/>
    <mergeCell ref="P93:P95"/>
    <mergeCell ref="BA90:BA91"/>
    <mergeCell ref="S92:U93"/>
    <mergeCell ref="V92:W93"/>
    <mergeCell ref="X92:Y93"/>
    <mergeCell ref="Z92:Z93"/>
    <mergeCell ref="AC92:AC93"/>
    <mergeCell ref="AD92:AD93"/>
    <mergeCell ref="AE92:AE93"/>
    <mergeCell ref="AS90:AS91"/>
    <mergeCell ref="AT90:AT91"/>
    <mergeCell ref="AU90:AU91"/>
    <mergeCell ref="AV90:AV91"/>
    <mergeCell ref="AQ90:AQ91"/>
    <mergeCell ref="AR90:AR91"/>
    <mergeCell ref="AI90:AI91"/>
    <mergeCell ref="AJ90:AJ91"/>
    <mergeCell ref="AW90:AW91"/>
    <mergeCell ref="AX90:AX91"/>
    <mergeCell ref="AY90:AY91"/>
    <mergeCell ref="AZ90:AZ91"/>
    <mergeCell ref="AK90:AK91"/>
    <mergeCell ref="AL90:AL91"/>
    <mergeCell ref="AM90:AM91"/>
    <mergeCell ref="AN90:AN91"/>
    <mergeCell ref="AO90:AO91"/>
    <mergeCell ref="AP90:AP91"/>
    <mergeCell ref="AC90:AC91"/>
    <mergeCell ref="AD90:AD91"/>
    <mergeCell ref="AE90:AE91"/>
    <mergeCell ref="AF90:AF91"/>
    <mergeCell ref="AT92:AT93"/>
    <mergeCell ref="AU92:AU93"/>
    <mergeCell ref="AZ92:AZ93"/>
    <mergeCell ref="Q93:Q95"/>
    <mergeCell ref="R93:R95"/>
    <mergeCell ref="AH92:AH93"/>
    <mergeCell ref="AI92:AI93"/>
    <mergeCell ref="AJ92:AJ93"/>
    <mergeCell ref="AK92:AK93"/>
    <mergeCell ref="AL92:AL93"/>
    <mergeCell ref="AM92:AM93"/>
    <mergeCell ref="AV92:AV93"/>
    <mergeCell ref="AW92:AW93"/>
    <mergeCell ref="S94:U95"/>
    <mergeCell ref="V94:W95"/>
    <mergeCell ref="X94:Y95"/>
    <mergeCell ref="Z94:Z95"/>
    <mergeCell ref="AE94:AE95"/>
    <mergeCell ref="AF94:AF95"/>
    <mergeCell ref="AF92:AF93"/>
    <mergeCell ref="AG92:AG93"/>
    <mergeCell ref="AK94:AK95"/>
    <mergeCell ref="AL94:AL95"/>
    <mergeCell ref="AM94:AM95"/>
    <mergeCell ref="AN94:AN95"/>
    <mergeCell ref="AO94:AO95"/>
    <mergeCell ref="AP94:AP95"/>
    <mergeCell ref="AG94:AG95"/>
    <mergeCell ref="AH94:AH95"/>
    <mergeCell ref="AA94:AA95"/>
    <mergeCell ref="AB94:AB95"/>
    <mergeCell ref="AC94:AC95"/>
    <mergeCell ref="AD94:AD95"/>
    <mergeCell ref="AA92:AA93"/>
    <mergeCell ref="AB92:AB93"/>
    <mergeCell ref="BA92:BA93"/>
    <mergeCell ref="AN92:AN93"/>
    <mergeCell ref="AO92:AO93"/>
    <mergeCell ref="AP92:AP93"/>
    <mergeCell ref="AQ92:AQ93"/>
    <mergeCell ref="AX92:AX93"/>
    <mergeCell ref="AY92:AY93"/>
    <mergeCell ref="AR92:AR93"/>
    <mergeCell ref="AS92:AS93"/>
    <mergeCell ref="AF96:AF97"/>
    <mergeCell ref="AG96:AG97"/>
    <mergeCell ref="AH96:AH97"/>
    <mergeCell ref="AI96:AI97"/>
    <mergeCell ref="P96:P98"/>
    <mergeCell ref="Q96:Q98"/>
    <mergeCell ref="R96:R98"/>
    <mergeCell ref="S96:U97"/>
    <mergeCell ref="V96:W97"/>
    <mergeCell ref="X96:Y97"/>
    <mergeCell ref="Z96:Z97"/>
    <mergeCell ref="AA96:AA97"/>
    <mergeCell ref="AY94:AY95"/>
    <mergeCell ref="AZ94:AZ95"/>
    <mergeCell ref="BA94:BA95"/>
    <mergeCell ref="AZ96:AZ97"/>
    <mergeCell ref="BA96:BA97"/>
    <mergeCell ref="AW96:AW97"/>
    <mergeCell ref="AX96:AX97"/>
    <mergeCell ref="AY96:AY97"/>
    <mergeCell ref="AJ96:AJ97"/>
    <mergeCell ref="AK96:AK97"/>
    <mergeCell ref="AL96:AL97"/>
    <mergeCell ref="D96:E101"/>
    <mergeCell ref="F96:I98"/>
    <mergeCell ref="J96:K101"/>
    <mergeCell ref="L96:L98"/>
    <mergeCell ref="M96:M98"/>
    <mergeCell ref="N96:N98"/>
    <mergeCell ref="O96:O98"/>
    <mergeCell ref="AQ94:AQ95"/>
    <mergeCell ref="AR94:AR95"/>
    <mergeCell ref="AS94:AS95"/>
    <mergeCell ref="AT94:AT95"/>
    <mergeCell ref="AU94:AU95"/>
    <mergeCell ref="AV94:AV95"/>
    <mergeCell ref="AW94:AW95"/>
    <mergeCell ref="AX94:AX95"/>
    <mergeCell ref="AI94:AI95"/>
    <mergeCell ref="AJ94:AJ95"/>
    <mergeCell ref="AI98:AI99"/>
    <mergeCell ref="AJ98:AJ99"/>
    <mergeCell ref="S98:U99"/>
    <mergeCell ref="V98:W99"/>
    <mergeCell ref="X98:Y99"/>
    <mergeCell ref="Z98:Z99"/>
    <mergeCell ref="AA98:AA99"/>
    <mergeCell ref="AB98:AB99"/>
    <mergeCell ref="AC98:AC99"/>
    <mergeCell ref="AD98:AD99"/>
    <mergeCell ref="AR96:AR97"/>
    <mergeCell ref="AS96:AS97"/>
    <mergeCell ref="AT96:AT97"/>
    <mergeCell ref="AU96:AU97"/>
    <mergeCell ref="AV96:AV97"/>
    <mergeCell ref="AM96:AM97"/>
    <mergeCell ref="AN96:AN97"/>
    <mergeCell ref="AO96:AO97"/>
    <mergeCell ref="AP96:AP97"/>
    <mergeCell ref="AQ96:AQ97"/>
    <mergeCell ref="AB96:AB97"/>
    <mergeCell ref="AC96:AC97"/>
    <mergeCell ref="AD96:AD97"/>
    <mergeCell ref="AE96:AE97"/>
    <mergeCell ref="AY98:AY99"/>
    <mergeCell ref="AZ98:AZ99"/>
    <mergeCell ref="AW98:AW99"/>
    <mergeCell ref="AX98:AX99"/>
    <mergeCell ref="AQ98:AQ99"/>
    <mergeCell ref="AR98:AR99"/>
    <mergeCell ref="AK98:AK99"/>
    <mergeCell ref="AL98:AL99"/>
    <mergeCell ref="R99:R101"/>
    <mergeCell ref="S100:U101"/>
    <mergeCell ref="V100:W101"/>
    <mergeCell ref="X100:Y101"/>
    <mergeCell ref="BA98:BA99"/>
    <mergeCell ref="F99:I101"/>
    <mergeCell ref="L99:L101"/>
    <mergeCell ref="M99:M101"/>
    <mergeCell ref="N99:N101"/>
    <mergeCell ref="O99:O101"/>
    <mergeCell ref="P99:P101"/>
    <mergeCell ref="Q99:Q101"/>
    <mergeCell ref="AU98:AU99"/>
    <mergeCell ref="AV98:AV99"/>
    <mergeCell ref="AS98:AS99"/>
    <mergeCell ref="AT98:AT99"/>
    <mergeCell ref="AM98:AM99"/>
    <mergeCell ref="AN98:AN99"/>
    <mergeCell ref="AO98:AO99"/>
    <mergeCell ref="AP98:AP99"/>
    <mergeCell ref="AE98:AE99"/>
    <mergeCell ref="AF98:AF99"/>
    <mergeCell ref="AG98:AG99"/>
    <mergeCell ref="AH98:AH99"/>
    <mergeCell ref="AP100:AP101"/>
    <mergeCell ref="AQ100:AQ101"/>
    <mergeCell ref="AR100:AR101"/>
    <mergeCell ref="AS100:AS101"/>
    <mergeCell ref="D102:E107"/>
    <mergeCell ref="F102:I104"/>
    <mergeCell ref="J102:K107"/>
    <mergeCell ref="L102:L104"/>
    <mergeCell ref="AH100:AH101"/>
    <mergeCell ref="AI100:AI101"/>
    <mergeCell ref="AZ100:AZ101"/>
    <mergeCell ref="BA100:BA101"/>
    <mergeCell ref="AT100:AT101"/>
    <mergeCell ref="AU100:AU101"/>
    <mergeCell ref="AV100:AV101"/>
    <mergeCell ref="AW100:AW101"/>
    <mergeCell ref="AX100:AX101"/>
    <mergeCell ref="AY100:AY101"/>
    <mergeCell ref="AJ100:AJ101"/>
    <mergeCell ref="AK100:AK101"/>
    <mergeCell ref="AL100:AL101"/>
    <mergeCell ref="AM100:AM101"/>
    <mergeCell ref="AN100:AN101"/>
    <mergeCell ref="AO100:AO101"/>
    <mergeCell ref="Z100:Z101"/>
    <mergeCell ref="AA100:AA101"/>
    <mergeCell ref="AB100:AB101"/>
    <mergeCell ref="AC100:AC101"/>
    <mergeCell ref="AD100:AD101"/>
    <mergeCell ref="AE100:AE101"/>
    <mergeCell ref="AF100:AF101"/>
    <mergeCell ref="AG100:AG101"/>
    <mergeCell ref="AS102:AS103"/>
    <mergeCell ref="AT102:AT103"/>
    <mergeCell ref="AU102:AU103"/>
    <mergeCell ref="AV102:AV103"/>
    <mergeCell ref="AW102:AW103"/>
    <mergeCell ref="AX102:AX103"/>
    <mergeCell ref="X102:Y103"/>
    <mergeCell ref="Z102:Z103"/>
    <mergeCell ref="AA102:AA103"/>
    <mergeCell ref="AB102:AB103"/>
    <mergeCell ref="AC102:AC103"/>
    <mergeCell ref="AD102:AD103"/>
    <mergeCell ref="AE102:AE103"/>
    <mergeCell ref="AF102:AF103"/>
    <mergeCell ref="M102:M104"/>
    <mergeCell ref="N102:N104"/>
    <mergeCell ref="O102:O104"/>
    <mergeCell ref="P102:P104"/>
    <mergeCell ref="Q102:Q104"/>
    <mergeCell ref="R102:R104"/>
    <mergeCell ref="S102:U103"/>
    <mergeCell ref="V102:W103"/>
    <mergeCell ref="AW104:AW105"/>
    <mergeCell ref="BA102:BA103"/>
    <mergeCell ref="S104:U105"/>
    <mergeCell ref="V104:W105"/>
    <mergeCell ref="X104:Y105"/>
    <mergeCell ref="Z104:Z105"/>
    <mergeCell ref="AA104:AA105"/>
    <mergeCell ref="AN104:AN105"/>
    <mergeCell ref="AO104:AO105"/>
    <mergeCell ref="AP104:AP105"/>
    <mergeCell ref="AQ104:AQ105"/>
    <mergeCell ref="AF104:AF105"/>
    <mergeCell ref="AG104:AG105"/>
    <mergeCell ref="AH104:AH105"/>
    <mergeCell ref="AI104:AI105"/>
    <mergeCell ref="AO102:AO103"/>
    <mergeCell ref="AP102:AP103"/>
    <mergeCell ref="AK102:AK103"/>
    <mergeCell ref="AL102:AL103"/>
    <mergeCell ref="AM102:AM103"/>
    <mergeCell ref="AN102:AN103"/>
    <mergeCell ref="AQ102:AQ103"/>
    <mergeCell ref="AR102:AR103"/>
    <mergeCell ref="AB104:AB105"/>
    <mergeCell ref="AC104:AC105"/>
    <mergeCell ref="AD104:AD105"/>
    <mergeCell ref="AE104:AE105"/>
    <mergeCell ref="AG102:AG103"/>
    <mergeCell ref="AH102:AH103"/>
    <mergeCell ref="AI102:AI103"/>
    <mergeCell ref="AJ102:AJ103"/>
    <mergeCell ref="AY102:AY103"/>
    <mergeCell ref="AZ102:AZ103"/>
    <mergeCell ref="AZ104:AZ105"/>
    <mergeCell ref="BA104:BA105"/>
    <mergeCell ref="F105:I107"/>
    <mergeCell ref="L105:L107"/>
    <mergeCell ref="M105:M107"/>
    <mergeCell ref="N105:N107"/>
    <mergeCell ref="O105:O107"/>
    <mergeCell ref="P105:P107"/>
    <mergeCell ref="AX104:AX105"/>
    <mergeCell ref="AY104:AY105"/>
    <mergeCell ref="AJ104:AJ105"/>
    <mergeCell ref="AK104:AK105"/>
    <mergeCell ref="AL104:AL105"/>
    <mergeCell ref="AM104:AM105"/>
    <mergeCell ref="AR104:AR105"/>
    <mergeCell ref="AS104:AS105"/>
    <mergeCell ref="AT104:AT105"/>
    <mergeCell ref="AU104:AU105"/>
    <mergeCell ref="AV106:AV107"/>
    <mergeCell ref="AS106:AS107"/>
    <mergeCell ref="AT106:AT107"/>
    <mergeCell ref="AM106:AM107"/>
    <mergeCell ref="AN106:AN107"/>
    <mergeCell ref="AC106:AC107"/>
    <mergeCell ref="AD106:AD107"/>
    <mergeCell ref="AE106:AE107"/>
    <mergeCell ref="AF106:AF107"/>
    <mergeCell ref="AG106:AG107"/>
    <mergeCell ref="AH106:AH107"/>
    <mergeCell ref="Q105:Q107"/>
    <mergeCell ref="R105:R107"/>
    <mergeCell ref="AK106:AK107"/>
    <mergeCell ref="AL106:AL107"/>
    <mergeCell ref="S106:U107"/>
    <mergeCell ref="V106:W107"/>
    <mergeCell ref="X106:Y107"/>
    <mergeCell ref="Z106:Z107"/>
    <mergeCell ref="AA106:AA107"/>
    <mergeCell ref="AB106:AB107"/>
    <mergeCell ref="AV104:AV105"/>
    <mergeCell ref="AP108:AP109"/>
    <mergeCell ref="AY106:AY107"/>
    <mergeCell ref="AZ106:AZ107"/>
    <mergeCell ref="AW106:AW107"/>
    <mergeCell ref="AX106:AX107"/>
    <mergeCell ref="AQ106:AQ107"/>
    <mergeCell ref="AR106:AR107"/>
    <mergeCell ref="BA106:BA107"/>
    <mergeCell ref="D108:E113"/>
    <mergeCell ref="F108:I110"/>
    <mergeCell ref="J108:K113"/>
    <mergeCell ref="L108:L110"/>
    <mergeCell ref="M108:M110"/>
    <mergeCell ref="V108:W109"/>
    <mergeCell ref="X108:Y109"/>
    <mergeCell ref="Z108:Z109"/>
    <mergeCell ref="AA108:AA109"/>
    <mergeCell ref="AO106:AO107"/>
    <mergeCell ref="AP106:AP107"/>
    <mergeCell ref="P108:P110"/>
    <mergeCell ref="Q108:Q110"/>
    <mergeCell ref="R108:R110"/>
    <mergeCell ref="S108:U109"/>
    <mergeCell ref="AB108:AB109"/>
    <mergeCell ref="AC108:AC109"/>
    <mergeCell ref="AD108:AD109"/>
    <mergeCell ref="AE108:AE109"/>
    <mergeCell ref="AI106:AI107"/>
    <mergeCell ref="AJ106:AJ107"/>
    <mergeCell ref="N108:N110"/>
    <mergeCell ref="O108:O110"/>
    <mergeCell ref="AU106:AU107"/>
    <mergeCell ref="AZ108:AZ109"/>
    <mergeCell ref="BA108:BA109"/>
    <mergeCell ref="AV108:AV109"/>
    <mergeCell ref="AW108:AW109"/>
    <mergeCell ref="AX108:AX109"/>
    <mergeCell ref="AY108:AY109"/>
    <mergeCell ref="AM110:AM111"/>
    <mergeCell ref="AN110:AN111"/>
    <mergeCell ref="AO110:AO111"/>
    <mergeCell ref="AD110:AD111"/>
    <mergeCell ref="AE110:AE111"/>
    <mergeCell ref="AF110:AF111"/>
    <mergeCell ref="AG110:AG111"/>
    <mergeCell ref="Z110:Z111"/>
    <mergeCell ref="AA110:AA111"/>
    <mergeCell ref="AB110:AB111"/>
    <mergeCell ref="AC110:AC111"/>
    <mergeCell ref="AQ108:AQ109"/>
    <mergeCell ref="AR108:AR109"/>
    <mergeCell ref="AS108:AS109"/>
    <mergeCell ref="AT108:AT109"/>
    <mergeCell ref="AN108:AN109"/>
    <mergeCell ref="AM108:AM109"/>
    <mergeCell ref="AU108:AU109"/>
    <mergeCell ref="AF108:AF109"/>
    <mergeCell ref="AG108:AG109"/>
    <mergeCell ref="AH108:AH109"/>
    <mergeCell ref="AI108:AI109"/>
    <mergeCell ref="AJ108:AJ109"/>
    <mergeCell ref="AK108:AK109"/>
    <mergeCell ref="AL108:AL109"/>
    <mergeCell ref="AO108:AO109"/>
    <mergeCell ref="AY110:AY111"/>
    <mergeCell ref="AZ110:AZ111"/>
    <mergeCell ref="AS110:AS111"/>
    <mergeCell ref="AT110:AT111"/>
    <mergeCell ref="AU110:AU111"/>
    <mergeCell ref="AV110:AV111"/>
    <mergeCell ref="BA110:BA111"/>
    <mergeCell ref="F111:I113"/>
    <mergeCell ref="L111:L113"/>
    <mergeCell ref="M111:M113"/>
    <mergeCell ref="N111:N113"/>
    <mergeCell ref="O111:O113"/>
    <mergeCell ref="P111:P113"/>
    <mergeCell ref="Q111:Q113"/>
    <mergeCell ref="AQ110:AQ111"/>
    <mergeCell ref="AR110:AR111"/>
    <mergeCell ref="AW110:AW111"/>
    <mergeCell ref="AX110:AX111"/>
    <mergeCell ref="AP110:AP111"/>
    <mergeCell ref="AI110:AI111"/>
    <mergeCell ref="AJ110:AJ111"/>
    <mergeCell ref="AK110:AK111"/>
    <mergeCell ref="AL110:AL111"/>
    <mergeCell ref="AH110:AH111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R111:R113"/>
    <mergeCell ref="S112:U113"/>
    <mergeCell ref="V112:W113"/>
    <mergeCell ref="X112:Y113"/>
    <mergeCell ref="S110:U111"/>
    <mergeCell ref="V110:W111"/>
    <mergeCell ref="X110:Y111"/>
    <mergeCell ref="Z112:Z113"/>
    <mergeCell ref="AA112:AA113"/>
    <mergeCell ref="AB112:AB113"/>
    <mergeCell ref="AC112:AC113"/>
    <mergeCell ref="BA112:BA113"/>
    <mergeCell ref="AT112:AT113"/>
    <mergeCell ref="AU112:AU113"/>
    <mergeCell ref="AV112:AV113"/>
    <mergeCell ref="AW112:AW113"/>
    <mergeCell ref="AY116:AZ116"/>
    <mergeCell ref="AX112:AX113"/>
    <mergeCell ref="AY112:AY113"/>
    <mergeCell ref="AZ112:AZ113"/>
    <mergeCell ref="AW116:AX116"/>
    <mergeCell ref="AL112:AL113"/>
    <mergeCell ref="AM112:AM113"/>
    <mergeCell ref="AN112:AN113"/>
    <mergeCell ref="AO112:AO113"/>
    <mergeCell ref="AP112:AP113"/>
    <mergeCell ref="AQ112:AQ113"/>
    <mergeCell ref="AR112:AR113"/>
    <mergeCell ref="AS112:AS113"/>
    <mergeCell ref="F124:I125"/>
    <mergeCell ref="J124:K127"/>
    <mergeCell ref="L124:R127"/>
    <mergeCell ref="F126:I127"/>
    <mergeCell ref="E121:L121"/>
    <mergeCell ref="M121:AB121"/>
    <mergeCell ref="AA126:AA127"/>
    <mergeCell ref="AB126:AB127"/>
    <mergeCell ref="S124:U127"/>
    <mergeCell ref="AC121:AZ121"/>
    <mergeCell ref="E122:L122"/>
    <mergeCell ref="M122:AB122"/>
    <mergeCell ref="AU122:AV122"/>
    <mergeCell ref="AW122:AX122"/>
    <mergeCell ref="AY122:AZ122"/>
    <mergeCell ref="AK122:AL122"/>
    <mergeCell ref="AS122:AT122"/>
    <mergeCell ref="AC122:AD122"/>
    <mergeCell ref="AE122:AF122"/>
    <mergeCell ref="AG122:AH122"/>
    <mergeCell ref="AI122:AJ122"/>
    <mergeCell ref="Z124:AG125"/>
    <mergeCell ref="AM122:AN122"/>
    <mergeCell ref="AO122:AP122"/>
    <mergeCell ref="AQ122:AR122"/>
    <mergeCell ref="AO124:BA124"/>
    <mergeCell ref="AO125:AU125"/>
    <mergeCell ref="AV125:BA125"/>
    <mergeCell ref="BA126:BA127"/>
    <mergeCell ref="D128:E133"/>
    <mergeCell ref="F128:I130"/>
    <mergeCell ref="J128:K133"/>
    <mergeCell ref="L128:L130"/>
    <mergeCell ref="M128:M130"/>
    <mergeCell ref="N128:N130"/>
    <mergeCell ref="O128:O130"/>
    <mergeCell ref="AU126:AU127"/>
    <mergeCell ref="AV126:AV127"/>
    <mergeCell ref="AS126:AS127"/>
    <mergeCell ref="AT126:AT127"/>
    <mergeCell ref="AM126:AM127"/>
    <mergeCell ref="AN126:AN127"/>
    <mergeCell ref="AO126:AO127"/>
    <mergeCell ref="AP126:AP127"/>
    <mergeCell ref="V124:Y125"/>
    <mergeCell ref="AH124:AN125"/>
    <mergeCell ref="AJ126:AJ127"/>
    <mergeCell ref="AK126:AK127"/>
    <mergeCell ref="AL126:AL127"/>
    <mergeCell ref="AE126:AE127"/>
    <mergeCell ref="AF126:AF127"/>
    <mergeCell ref="AG126:AG127"/>
    <mergeCell ref="AH126:AH127"/>
    <mergeCell ref="AC126:AC127"/>
    <mergeCell ref="AD126:AD127"/>
    <mergeCell ref="V126:W127"/>
    <mergeCell ref="X126:Y127"/>
    <mergeCell ref="Z126:Z127"/>
    <mergeCell ref="AI126:AI127"/>
    <mergeCell ref="D124:E127"/>
    <mergeCell ref="AJ128:AJ129"/>
    <mergeCell ref="AK128:AK129"/>
    <mergeCell ref="AL128:AL129"/>
    <mergeCell ref="AO128:AO129"/>
    <mergeCell ref="AP128:AP129"/>
    <mergeCell ref="V128:W129"/>
    <mergeCell ref="X128:Y129"/>
    <mergeCell ref="Z128:Z129"/>
    <mergeCell ref="AA128:AA129"/>
    <mergeCell ref="AY126:AY127"/>
    <mergeCell ref="AZ126:AZ127"/>
    <mergeCell ref="AW126:AW127"/>
    <mergeCell ref="AX126:AX127"/>
    <mergeCell ref="AQ126:AQ127"/>
    <mergeCell ref="AR126:AR127"/>
    <mergeCell ref="P128:P130"/>
    <mergeCell ref="Q128:Q130"/>
    <mergeCell ref="R128:R130"/>
    <mergeCell ref="S128:U129"/>
    <mergeCell ref="AZ128:AZ129"/>
    <mergeCell ref="AY130:AY131"/>
    <mergeCell ref="AZ130:AZ131"/>
    <mergeCell ref="BA128:BA129"/>
    <mergeCell ref="AV128:AV129"/>
    <mergeCell ref="AW128:AW129"/>
    <mergeCell ref="AX128:AX129"/>
    <mergeCell ref="AY128:AY129"/>
    <mergeCell ref="AM130:AM131"/>
    <mergeCell ref="AN130:AN131"/>
    <mergeCell ref="AO130:AO131"/>
    <mergeCell ref="AF130:AF131"/>
    <mergeCell ref="AG130:AG131"/>
    <mergeCell ref="Z130:Z131"/>
    <mergeCell ref="AA130:AA131"/>
    <mergeCell ref="AB130:AB131"/>
    <mergeCell ref="AC130:AC131"/>
    <mergeCell ref="AB128:AB129"/>
    <mergeCell ref="AC128:AC129"/>
    <mergeCell ref="AD128:AD129"/>
    <mergeCell ref="AE128:AE129"/>
    <mergeCell ref="AD130:AD131"/>
    <mergeCell ref="AE130:AE131"/>
    <mergeCell ref="AQ128:AQ129"/>
    <mergeCell ref="AR128:AR129"/>
    <mergeCell ref="AS128:AS129"/>
    <mergeCell ref="AT128:AT129"/>
    <mergeCell ref="AN128:AN129"/>
    <mergeCell ref="AM128:AM129"/>
    <mergeCell ref="AU128:AU129"/>
    <mergeCell ref="AF128:AF129"/>
    <mergeCell ref="AG128:AG129"/>
    <mergeCell ref="AH128:AH129"/>
    <mergeCell ref="AI128:AI129"/>
    <mergeCell ref="BA130:BA131"/>
    <mergeCell ref="F131:I133"/>
    <mergeCell ref="L131:L133"/>
    <mergeCell ref="M131:M133"/>
    <mergeCell ref="N131:N133"/>
    <mergeCell ref="O131:O133"/>
    <mergeCell ref="P131:P133"/>
    <mergeCell ref="Q131:Q133"/>
    <mergeCell ref="AQ130:AQ131"/>
    <mergeCell ref="AR130:AR131"/>
    <mergeCell ref="AW130:AW131"/>
    <mergeCell ref="AX130:AX131"/>
    <mergeCell ref="AP130:AP131"/>
    <mergeCell ref="AI130:AI131"/>
    <mergeCell ref="AJ130:AJ131"/>
    <mergeCell ref="AK130:AK131"/>
    <mergeCell ref="AL130:AL131"/>
    <mergeCell ref="AH130:AH131"/>
    <mergeCell ref="R131:R133"/>
    <mergeCell ref="S132:U133"/>
    <mergeCell ref="V132:W133"/>
    <mergeCell ref="X132:Y133"/>
    <mergeCell ref="S130:U131"/>
    <mergeCell ref="V130:W131"/>
    <mergeCell ref="X130:Y131"/>
    <mergeCell ref="Z132:Z133"/>
    <mergeCell ref="AA132:AA133"/>
    <mergeCell ref="AB132:AB133"/>
    <mergeCell ref="AC132:AC133"/>
    <mergeCell ref="AS130:AS131"/>
    <mergeCell ref="AT130:AT131"/>
    <mergeCell ref="AU130:AU131"/>
    <mergeCell ref="AV130:AV131"/>
    <mergeCell ref="AT132:AT133"/>
    <mergeCell ref="AU132:AU133"/>
    <mergeCell ref="AV132:AV133"/>
    <mergeCell ref="AW132:AW133"/>
    <mergeCell ref="AR132:AR133"/>
    <mergeCell ref="AS132:AS133"/>
    <mergeCell ref="AD132:AD133"/>
    <mergeCell ref="AE132:AE133"/>
    <mergeCell ref="AX132:AX133"/>
    <mergeCell ref="AY132:AY133"/>
    <mergeCell ref="AZ132:AZ133"/>
    <mergeCell ref="BA132:BA133"/>
    <mergeCell ref="AL132:AL133"/>
    <mergeCell ref="AM132:AM133"/>
    <mergeCell ref="AN132:AN133"/>
    <mergeCell ref="AO132:AO133"/>
    <mergeCell ref="AP132:AP133"/>
    <mergeCell ref="AQ132:AQ133"/>
    <mergeCell ref="AF132:AF133"/>
    <mergeCell ref="AG132:AG133"/>
    <mergeCell ref="AH132:AH133"/>
    <mergeCell ref="AI132:AI133"/>
    <mergeCell ref="AJ132:AJ133"/>
    <mergeCell ref="AK132:AK133"/>
    <mergeCell ref="AG134:AG135"/>
    <mergeCell ref="AH134:AH135"/>
    <mergeCell ref="Q134:Q136"/>
    <mergeCell ref="R134:R136"/>
    <mergeCell ref="S134:U135"/>
    <mergeCell ref="V134:W135"/>
    <mergeCell ref="X134:Y135"/>
    <mergeCell ref="Z134:Z135"/>
    <mergeCell ref="AA134:AA135"/>
    <mergeCell ref="AB134:AB135"/>
    <mergeCell ref="D134:E139"/>
    <mergeCell ref="F134:I136"/>
    <mergeCell ref="J134:K139"/>
    <mergeCell ref="L134:L136"/>
    <mergeCell ref="F137:I139"/>
    <mergeCell ref="L137:L139"/>
    <mergeCell ref="M134:M136"/>
    <mergeCell ref="N134:N136"/>
    <mergeCell ref="O134:O136"/>
    <mergeCell ref="P134:P136"/>
    <mergeCell ref="M137:M139"/>
    <mergeCell ref="N137:N139"/>
    <mergeCell ref="O137:O139"/>
    <mergeCell ref="P137:P139"/>
    <mergeCell ref="BA134:BA135"/>
    <mergeCell ref="S136:U137"/>
    <mergeCell ref="V136:W137"/>
    <mergeCell ref="X136:Y137"/>
    <mergeCell ref="Z136:Z137"/>
    <mergeCell ref="AA136:AA137"/>
    <mergeCell ref="AB136:AB137"/>
    <mergeCell ref="AC136:AC137"/>
    <mergeCell ref="AD136:AD137"/>
    <mergeCell ref="AE136:AE137"/>
    <mergeCell ref="AS134:AS135"/>
    <mergeCell ref="AT134:AT135"/>
    <mergeCell ref="AU134:AU135"/>
    <mergeCell ref="AV134:AV135"/>
    <mergeCell ref="AQ134:AQ135"/>
    <mergeCell ref="AR134:AR135"/>
    <mergeCell ref="AI134:AI135"/>
    <mergeCell ref="AJ134:AJ135"/>
    <mergeCell ref="AW134:AW135"/>
    <mergeCell ref="AX134:AX135"/>
    <mergeCell ref="AY134:AY135"/>
    <mergeCell ref="AZ134:AZ135"/>
    <mergeCell ref="AK134:AK135"/>
    <mergeCell ref="AL134:AL135"/>
    <mergeCell ref="AM134:AM135"/>
    <mergeCell ref="AN134:AN135"/>
    <mergeCell ref="AO134:AO135"/>
    <mergeCell ref="AP134:AP135"/>
    <mergeCell ref="AC134:AC135"/>
    <mergeCell ref="AD134:AD135"/>
    <mergeCell ref="AE134:AE135"/>
    <mergeCell ref="AF134:AF135"/>
    <mergeCell ref="AT136:AT137"/>
    <mergeCell ref="AU136:AU137"/>
    <mergeCell ref="Q137:Q139"/>
    <mergeCell ref="R137:R139"/>
    <mergeCell ref="AH136:AH137"/>
    <mergeCell ref="AI136:AI137"/>
    <mergeCell ref="AJ136:AJ137"/>
    <mergeCell ref="AK136:AK137"/>
    <mergeCell ref="AL136:AL137"/>
    <mergeCell ref="AM136:AM137"/>
    <mergeCell ref="AV136:AV137"/>
    <mergeCell ref="AW136:AW137"/>
    <mergeCell ref="S138:U139"/>
    <mergeCell ref="V138:W139"/>
    <mergeCell ref="X138:Y139"/>
    <mergeCell ref="Z138:Z139"/>
    <mergeCell ref="AE138:AE139"/>
    <mergeCell ref="AF138:AF139"/>
    <mergeCell ref="AF136:AF137"/>
    <mergeCell ref="AG136:AG137"/>
    <mergeCell ref="AK138:AK139"/>
    <mergeCell ref="AL138:AL139"/>
    <mergeCell ref="AM138:AM139"/>
    <mergeCell ref="AN138:AN139"/>
    <mergeCell ref="AO138:AO139"/>
    <mergeCell ref="AP138:AP139"/>
    <mergeCell ref="AG138:AG139"/>
    <mergeCell ref="AH138:AH139"/>
    <mergeCell ref="AA138:AA139"/>
    <mergeCell ref="AB138:AB139"/>
    <mergeCell ref="AC138:AC139"/>
    <mergeCell ref="AD138:AD139"/>
    <mergeCell ref="AZ136:AZ137"/>
    <mergeCell ref="BA136:BA137"/>
    <mergeCell ref="AN136:AN137"/>
    <mergeCell ref="AO136:AO137"/>
    <mergeCell ref="AP136:AP137"/>
    <mergeCell ref="AQ136:AQ137"/>
    <mergeCell ref="AX136:AX137"/>
    <mergeCell ref="AY136:AY137"/>
    <mergeCell ref="AR136:AR137"/>
    <mergeCell ref="AS136:AS137"/>
    <mergeCell ref="AF140:AF141"/>
    <mergeCell ref="AG140:AG141"/>
    <mergeCell ref="AH140:AH141"/>
    <mergeCell ref="AI140:AI141"/>
    <mergeCell ref="P140:P142"/>
    <mergeCell ref="Q140:Q142"/>
    <mergeCell ref="R140:R142"/>
    <mergeCell ref="S140:U141"/>
    <mergeCell ref="V140:W141"/>
    <mergeCell ref="X140:Y141"/>
    <mergeCell ref="Z140:Z141"/>
    <mergeCell ref="AA140:AA141"/>
    <mergeCell ref="AY138:AY139"/>
    <mergeCell ref="AZ138:AZ139"/>
    <mergeCell ref="BA138:BA139"/>
    <mergeCell ref="AZ140:AZ141"/>
    <mergeCell ref="BA140:BA141"/>
    <mergeCell ref="AW140:AW141"/>
    <mergeCell ref="AX140:AX141"/>
    <mergeCell ref="AY140:AY141"/>
    <mergeCell ref="AJ140:AJ141"/>
    <mergeCell ref="AK140:AK141"/>
    <mergeCell ref="D140:E145"/>
    <mergeCell ref="F140:I142"/>
    <mergeCell ref="J140:K145"/>
    <mergeCell ref="L140:L142"/>
    <mergeCell ref="M140:M142"/>
    <mergeCell ref="N140:N142"/>
    <mergeCell ref="O140:O142"/>
    <mergeCell ref="AQ138:AQ139"/>
    <mergeCell ref="AR138:AR139"/>
    <mergeCell ref="AS138:AS139"/>
    <mergeCell ref="AT138:AT139"/>
    <mergeCell ref="AU138:AU139"/>
    <mergeCell ref="AV138:AV139"/>
    <mergeCell ref="AW138:AW139"/>
    <mergeCell ref="AX138:AX139"/>
    <mergeCell ref="AI138:AI139"/>
    <mergeCell ref="AJ138:AJ139"/>
    <mergeCell ref="AI142:AI143"/>
    <mergeCell ref="AJ142:AJ143"/>
    <mergeCell ref="S142:U143"/>
    <mergeCell ref="V142:W143"/>
    <mergeCell ref="X142:Y143"/>
    <mergeCell ref="Z142:Z143"/>
    <mergeCell ref="AA142:AA143"/>
    <mergeCell ref="AB142:AB143"/>
    <mergeCell ref="AC142:AC143"/>
    <mergeCell ref="AD142:AD143"/>
    <mergeCell ref="AR140:AR141"/>
    <mergeCell ref="AS140:AS141"/>
    <mergeCell ref="AT140:AT141"/>
    <mergeCell ref="AU140:AU141"/>
    <mergeCell ref="AV140:AV141"/>
    <mergeCell ref="AL140:AL141"/>
    <mergeCell ref="AM140:AM141"/>
    <mergeCell ref="AN140:AN141"/>
    <mergeCell ref="AO140:AO141"/>
    <mergeCell ref="AP140:AP141"/>
    <mergeCell ref="AQ140:AQ141"/>
    <mergeCell ref="AB140:AB141"/>
    <mergeCell ref="AC140:AC141"/>
    <mergeCell ref="AD140:AD141"/>
    <mergeCell ref="AE140:AE141"/>
    <mergeCell ref="AY142:AY143"/>
    <mergeCell ref="AZ142:AZ143"/>
    <mergeCell ref="AW142:AW143"/>
    <mergeCell ref="AX142:AX143"/>
    <mergeCell ref="AQ142:AQ143"/>
    <mergeCell ref="AR142:AR143"/>
    <mergeCell ref="AK142:AK143"/>
    <mergeCell ref="AL142:AL143"/>
    <mergeCell ref="R143:R145"/>
    <mergeCell ref="S144:U145"/>
    <mergeCell ref="V144:W145"/>
    <mergeCell ref="X144:Y145"/>
    <mergeCell ref="BA142:BA143"/>
    <mergeCell ref="F143:I145"/>
    <mergeCell ref="L143:L145"/>
    <mergeCell ref="M143:M145"/>
    <mergeCell ref="N143:N145"/>
    <mergeCell ref="O143:O145"/>
    <mergeCell ref="P143:P145"/>
    <mergeCell ref="Q143:Q145"/>
    <mergeCell ref="AU142:AU143"/>
    <mergeCell ref="AV142:AV143"/>
    <mergeCell ref="AS142:AS143"/>
    <mergeCell ref="AT142:AT143"/>
    <mergeCell ref="AM142:AM143"/>
    <mergeCell ref="AN142:AN143"/>
    <mergeCell ref="AO142:AO143"/>
    <mergeCell ref="AP142:AP143"/>
    <mergeCell ref="AE142:AE143"/>
    <mergeCell ref="AF142:AF143"/>
    <mergeCell ref="AG142:AG143"/>
    <mergeCell ref="AH142:AH143"/>
    <mergeCell ref="AP144:AP145"/>
    <mergeCell ref="AQ144:AQ145"/>
    <mergeCell ref="AR144:AR145"/>
    <mergeCell ref="AS144:AS145"/>
    <mergeCell ref="D146:E151"/>
    <mergeCell ref="F146:I148"/>
    <mergeCell ref="J146:K151"/>
    <mergeCell ref="L146:L148"/>
    <mergeCell ref="AH144:AH145"/>
    <mergeCell ref="AI144:AI145"/>
    <mergeCell ref="AZ144:AZ145"/>
    <mergeCell ref="BA144:BA145"/>
    <mergeCell ref="AT144:AT145"/>
    <mergeCell ref="AU144:AU145"/>
    <mergeCell ref="AV144:AV145"/>
    <mergeCell ref="AW144:AW145"/>
    <mergeCell ref="AX144:AX145"/>
    <mergeCell ref="AY144:AY145"/>
    <mergeCell ref="AJ144:AJ145"/>
    <mergeCell ref="AK144:AK145"/>
    <mergeCell ref="AL144:AL145"/>
    <mergeCell ref="AM144:AM145"/>
    <mergeCell ref="AN144:AN145"/>
    <mergeCell ref="AO144:AO145"/>
    <mergeCell ref="Z144:Z145"/>
    <mergeCell ref="AA144:AA145"/>
    <mergeCell ref="AB144:AB145"/>
    <mergeCell ref="AC144:AC145"/>
    <mergeCell ref="AD144:AD145"/>
    <mergeCell ref="AE144:AE145"/>
    <mergeCell ref="AF144:AF145"/>
    <mergeCell ref="AG144:AG145"/>
    <mergeCell ref="AS146:AS147"/>
    <mergeCell ref="AT146:AT147"/>
    <mergeCell ref="AU146:AU147"/>
    <mergeCell ref="AV146:AV147"/>
    <mergeCell ref="AW146:AW147"/>
    <mergeCell ref="AX146:AX147"/>
    <mergeCell ref="X146:Y147"/>
    <mergeCell ref="Z146:Z147"/>
    <mergeCell ref="AA146:AA147"/>
    <mergeCell ref="AB146:AB147"/>
    <mergeCell ref="AC146:AC147"/>
    <mergeCell ref="AD146:AD147"/>
    <mergeCell ref="AE146:AE147"/>
    <mergeCell ref="AF146:AF147"/>
    <mergeCell ref="M146:M148"/>
    <mergeCell ref="N146:N148"/>
    <mergeCell ref="O146:O148"/>
    <mergeCell ref="P146:P148"/>
    <mergeCell ref="Q146:Q148"/>
    <mergeCell ref="R146:R148"/>
    <mergeCell ref="S146:U147"/>
    <mergeCell ref="V146:W147"/>
    <mergeCell ref="AW148:AW149"/>
    <mergeCell ref="BA146:BA147"/>
    <mergeCell ref="S148:U149"/>
    <mergeCell ref="V148:W149"/>
    <mergeCell ref="X148:Y149"/>
    <mergeCell ref="Z148:Z149"/>
    <mergeCell ref="AA148:AA149"/>
    <mergeCell ref="AN148:AN149"/>
    <mergeCell ref="AO148:AO149"/>
    <mergeCell ref="AP148:AP149"/>
    <mergeCell ref="AQ148:AQ149"/>
    <mergeCell ref="AF148:AF149"/>
    <mergeCell ref="AG148:AG149"/>
    <mergeCell ref="AH148:AH149"/>
    <mergeCell ref="AI148:AI149"/>
    <mergeCell ref="AO146:AO147"/>
    <mergeCell ref="AP146:AP147"/>
    <mergeCell ref="AK146:AK147"/>
    <mergeCell ref="AL146:AL147"/>
    <mergeCell ref="AM146:AM147"/>
    <mergeCell ref="AN146:AN147"/>
    <mergeCell ref="AQ146:AQ147"/>
    <mergeCell ref="AR146:AR147"/>
    <mergeCell ref="AB148:AB149"/>
    <mergeCell ref="AC148:AC149"/>
    <mergeCell ref="AD148:AD149"/>
    <mergeCell ref="AE148:AE149"/>
    <mergeCell ref="AG146:AG147"/>
    <mergeCell ref="AH146:AH147"/>
    <mergeCell ref="AI146:AI147"/>
    <mergeCell ref="AJ146:AJ147"/>
    <mergeCell ref="AY146:AY147"/>
    <mergeCell ref="AZ146:AZ147"/>
    <mergeCell ref="AZ148:AZ149"/>
    <mergeCell ref="BA148:BA149"/>
    <mergeCell ref="F149:I151"/>
    <mergeCell ref="L149:L151"/>
    <mergeCell ref="M149:M151"/>
    <mergeCell ref="N149:N151"/>
    <mergeCell ref="O149:O151"/>
    <mergeCell ref="P149:P151"/>
    <mergeCell ref="AX148:AX149"/>
    <mergeCell ref="AY148:AY149"/>
    <mergeCell ref="AJ148:AJ149"/>
    <mergeCell ref="AK148:AK149"/>
    <mergeCell ref="AL148:AL149"/>
    <mergeCell ref="AM148:AM149"/>
    <mergeCell ref="AR148:AR149"/>
    <mergeCell ref="AS148:AS149"/>
    <mergeCell ref="AT148:AT149"/>
    <mergeCell ref="AU148:AU149"/>
    <mergeCell ref="AV150:AV151"/>
    <mergeCell ref="AS150:AS151"/>
    <mergeCell ref="AT150:AT151"/>
    <mergeCell ref="AM150:AM151"/>
    <mergeCell ref="AN150:AN151"/>
    <mergeCell ref="AC150:AC151"/>
    <mergeCell ref="AD150:AD151"/>
    <mergeCell ref="AE150:AE151"/>
    <mergeCell ref="AF150:AF151"/>
    <mergeCell ref="AG150:AG151"/>
    <mergeCell ref="AH150:AH151"/>
    <mergeCell ref="Q149:Q151"/>
    <mergeCell ref="R149:R151"/>
    <mergeCell ref="AK150:AK151"/>
    <mergeCell ref="AL150:AL151"/>
    <mergeCell ref="S150:U151"/>
    <mergeCell ref="V150:W151"/>
    <mergeCell ref="X150:Y151"/>
    <mergeCell ref="Z150:Z151"/>
    <mergeCell ref="AA150:AA151"/>
    <mergeCell ref="AB150:AB151"/>
    <mergeCell ref="AV148:AV149"/>
    <mergeCell ref="AP152:AP153"/>
    <mergeCell ref="AY150:AY151"/>
    <mergeCell ref="AZ150:AZ151"/>
    <mergeCell ref="AW150:AW151"/>
    <mergeCell ref="AX150:AX151"/>
    <mergeCell ref="AQ150:AQ151"/>
    <mergeCell ref="AR150:AR151"/>
    <mergeCell ref="BA150:BA151"/>
    <mergeCell ref="D152:E157"/>
    <mergeCell ref="F152:I154"/>
    <mergeCell ref="J152:K157"/>
    <mergeCell ref="L152:L154"/>
    <mergeCell ref="M152:M154"/>
    <mergeCell ref="V152:W153"/>
    <mergeCell ref="X152:Y153"/>
    <mergeCell ref="Z152:Z153"/>
    <mergeCell ref="AA152:AA153"/>
    <mergeCell ref="AO150:AO151"/>
    <mergeCell ref="AP150:AP151"/>
    <mergeCell ref="P152:P154"/>
    <mergeCell ref="Q152:Q154"/>
    <mergeCell ref="R152:R154"/>
    <mergeCell ref="S152:U153"/>
    <mergeCell ref="AB152:AB153"/>
    <mergeCell ref="AC152:AC153"/>
    <mergeCell ref="AD152:AD153"/>
    <mergeCell ref="AE152:AE153"/>
    <mergeCell ref="AI150:AI151"/>
    <mergeCell ref="AJ150:AJ151"/>
    <mergeCell ref="N152:N154"/>
    <mergeCell ref="O152:O154"/>
    <mergeCell ref="AU150:AU151"/>
    <mergeCell ref="AZ152:AZ153"/>
    <mergeCell ref="BA152:BA153"/>
    <mergeCell ref="AV152:AV153"/>
    <mergeCell ref="AW152:AW153"/>
    <mergeCell ref="AX152:AX153"/>
    <mergeCell ref="AY152:AY153"/>
    <mergeCell ref="AM154:AM155"/>
    <mergeCell ref="AN154:AN155"/>
    <mergeCell ref="AO154:AO155"/>
    <mergeCell ref="AD154:AD155"/>
    <mergeCell ref="AE154:AE155"/>
    <mergeCell ref="AF154:AF155"/>
    <mergeCell ref="AG154:AG155"/>
    <mergeCell ref="Z154:Z155"/>
    <mergeCell ref="AA154:AA155"/>
    <mergeCell ref="AB154:AB155"/>
    <mergeCell ref="AC154:AC155"/>
    <mergeCell ref="AQ152:AQ153"/>
    <mergeCell ref="AR152:AR153"/>
    <mergeCell ref="AS152:AS153"/>
    <mergeCell ref="AT152:AT153"/>
    <mergeCell ref="AN152:AN153"/>
    <mergeCell ref="AM152:AM153"/>
    <mergeCell ref="AU152:AU153"/>
    <mergeCell ref="AF152:AF153"/>
    <mergeCell ref="AG152:AG153"/>
    <mergeCell ref="AH152:AH153"/>
    <mergeCell ref="AI152:AI153"/>
    <mergeCell ref="AJ152:AJ153"/>
    <mergeCell ref="AK152:AK153"/>
    <mergeCell ref="AL152:AL153"/>
    <mergeCell ref="AO152:AO153"/>
    <mergeCell ref="BA154:BA155"/>
    <mergeCell ref="F155:I157"/>
    <mergeCell ref="L155:L157"/>
    <mergeCell ref="M155:M157"/>
    <mergeCell ref="N155:N157"/>
    <mergeCell ref="O155:O157"/>
    <mergeCell ref="P155:P157"/>
    <mergeCell ref="Q155:Q157"/>
    <mergeCell ref="AQ154:AQ155"/>
    <mergeCell ref="AR154:AR155"/>
    <mergeCell ref="AW154:AW155"/>
    <mergeCell ref="AX154:AX155"/>
    <mergeCell ref="AP154:AP155"/>
    <mergeCell ref="AI154:AI155"/>
    <mergeCell ref="AJ154:AJ155"/>
    <mergeCell ref="AK154:AK155"/>
    <mergeCell ref="AL154:AL155"/>
    <mergeCell ref="AH154:AH155"/>
    <mergeCell ref="R155:R157"/>
    <mergeCell ref="S156:U157"/>
    <mergeCell ref="V156:W157"/>
    <mergeCell ref="X156:Y157"/>
    <mergeCell ref="S154:U155"/>
    <mergeCell ref="V154:W155"/>
    <mergeCell ref="X154:Y155"/>
    <mergeCell ref="Z156:Z157"/>
    <mergeCell ref="AA156:AA157"/>
    <mergeCell ref="AB156:AB157"/>
    <mergeCell ref="AC156:AC157"/>
    <mergeCell ref="AY154:AY155"/>
    <mergeCell ref="AZ154:AZ155"/>
    <mergeCell ref="AS154:AS155"/>
    <mergeCell ref="AT154:AT155"/>
    <mergeCell ref="AU154:AU155"/>
    <mergeCell ref="AV154:AV155"/>
    <mergeCell ref="AT156:AT157"/>
    <mergeCell ref="AU156:AU157"/>
    <mergeCell ref="AV156:AV157"/>
    <mergeCell ref="AW156:AW157"/>
    <mergeCell ref="AR156:AR157"/>
    <mergeCell ref="AS156:AS157"/>
    <mergeCell ref="AD156:AD157"/>
    <mergeCell ref="AE156:AE157"/>
    <mergeCell ref="AX156:AX157"/>
    <mergeCell ref="AY156:AY157"/>
    <mergeCell ref="AZ156:AZ157"/>
    <mergeCell ref="BA156:BA157"/>
    <mergeCell ref="AL156:AL157"/>
    <mergeCell ref="AM156:AM157"/>
    <mergeCell ref="AN156:AN157"/>
    <mergeCell ref="AO156:AO157"/>
    <mergeCell ref="AP156:AP157"/>
    <mergeCell ref="AQ156:AQ157"/>
    <mergeCell ref="AF156:AF157"/>
    <mergeCell ref="AG156:AG157"/>
    <mergeCell ref="AH156:AH157"/>
    <mergeCell ref="AI156:AI157"/>
    <mergeCell ref="AJ156:AJ157"/>
    <mergeCell ref="AK156:AK157"/>
    <mergeCell ref="AG158:AG159"/>
    <mergeCell ref="AH158:AH159"/>
    <mergeCell ref="Q158:Q160"/>
    <mergeCell ref="R158:R160"/>
    <mergeCell ref="S158:U159"/>
    <mergeCell ref="V158:W159"/>
    <mergeCell ref="X158:Y159"/>
    <mergeCell ref="Z158:Z159"/>
    <mergeCell ref="AA158:AA159"/>
    <mergeCell ref="AB158:AB159"/>
    <mergeCell ref="AK158:AK159"/>
    <mergeCell ref="AL158:AL159"/>
    <mergeCell ref="AM158:AM159"/>
    <mergeCell ref="AN158:AN159"/>
    <mergeCell ref="AO158:AO159"/>
    <mergeCell ref="AP158:AP159"/>
    <mergeCell ref="AC158:AC159"/>
    <mergeCell ref="AD158:AD159"/>
    <mergeCell ref="AE158:AE159"/>
    <mergeCell ref="D158:E163"/>
    <mergeCell ref="F158:I160"/>
    <mergeCell ref="J158:K163"/>
    <mergeCell ref="L158:L160"/>
    <mergeCell ref="F161:I163"/>
    <mergeCell ref="L161:L163"/>
    <mergeCell ref="M158:M160"/>
    <mergeCell ref="N158:N160"/>
    <mergeCell ref="O158:O160"/>
    <mergeCell ref="P158:P160"/>
    <mergeCell ref="BA158:BA159"/>
    <mergeCell ref="S160:U161"/>
    <mergeCell ref="V160:W161"/>
    <mergeCell ref="X160:Y161"/>
    <mergeCell ref="Z160:Z161"/>
    <mergeCell ref="AA160:AA161"/>
    <mergeCell ref="AB160:AB161"/>
    <mergeCell ref="AC160:AC161"/>
    <mergeCell ref="AD160:AD161"/>
    <mergeCell ref="AE160:AE161"/>
    <mergeCell ref="AS158:AS159"/>
    <mergeCell ref="AT158:AT159"/>
    <mergeCell ref="AU158:AU159"/>
    <mergeCell ref="AV158:AV159"/>
    <mergeCell ref="AQ158:AQ159"/>
    <mergeCell ref="AR158:AR159"/>
    <mergeCell ref="AI158:AI159"/>
    <mergeCell ref="AJ158:AJ159"/>
    <mergeCell ref="AW158:AW159"/>
    <mergeCell ref="AX158:AX159"/>
    <mergeCell ref="AY158:AY159"/>
    <mergeCell ref="AZ158:AZ159"/>
    <mergeCell ref="AF158:AF159"/>
    <mergeCell ref="M161:M163"/>
    <mergeCell ref="N161:N163"/>
    <mergeCell ref="O161:O163"/>
    <mergeCell ref="P161:P163"/>
    <mergeCell ref="AT160:AT161"/>
    <mergeCell ref="AU160:AU161"/>
    <mergeCell ref="Q161:Q163"/>
    <mergeCell ref="R161:R163"/>
    <mergeCell ref="AH160:AH161"/>
    <mergeCell ref="AI160:AI161"/>
    <mergeCell ref="AJ160:AJ161"/>
    <mergeCell ref="AK160:AK161"/>
    <mergeCell ref="AL160:AL161"/>
    <mergeCell ref="AM160:AM161"/>
    <mergeCell ref="AV160:AV161"/>
    <mergeCell ref="AW160:AW161"/>
    <mergeCell ref="S162:U163"/>
    <mergeCell ref="V162:W163"/>
    <mergeCell ref="X162:Y163"/>
    <mergeCell ref="Z162:Z163"/>
    <mergeCell ref="AE162:AE163"/>
    <mergeCell ref="AF162:AF163"/>
    <mergeCell ref="AF160:AF161"/>
    <mergeCell ref="AG160:AG161"/>
    <mergeCell ref="AM162:AM163"/>
    <mergeCell ref="AN162:AN163"/>
    <mergeCell ref="AO162:AO163"/>
    <mergeCell ref="AP162:AP163"/>
    <mergeCell ref="AG162:AG163"/>
    <mergeCell ref="AH162:AH163"/>
    <mergeCell ref="AA162:AA163"/>
    <mergeCell ref="AB162:AB163"/>
    <mergeCell ref="AC162:AC163"/>
    <mergeCell ref="AD162:AD163"/>
    <mergeCell ref="AZ160:AZ161"/>
    <mergeCell ref="BA160:BA161"/>
    <mergeCell ref="AN160:AN161"/>
    <mergeCell ref="AO160:AO161"/>
    <mergeCell ref="AP160:AP161"/>
    <mergeCell ref="AQ160:AQ161"/>
    <mergeCell ref="AX160:AX161"/>
    <mergeCell ref="AY160:AY161"/>
    <mergeCell ref="AR160:AR161"/>
    <mergeCell ref="AS160:AS161"/>
    <mergeCell ref="AH164:AH165"/>
    <mergeCell ref="AI164:AI165"/>
    <mergeCell ref="P164:P166"/>
    <mergeCell ref="Q164:Q166"/>
    <mergeCell ref="R164:R166"/>
    <mergeCell ref="S164:U165"/>
    <mergeCell ref="V164:W165"/>
    <mergeCell ref="X164:Y165"/>
    <mergeCell ref="Z164:Z165"/>
    <mergeCell ref="AA164:AA165"/>
    <mergeCell ref="AY162:AY163"/>
    <mergeCell ref="AZ162:AZ163"/>
    <mergeCell ref="BA162:BA163"/>
    <mergeCell ref="AZ164:AZ165"/>
    <mergeCell ref="BA164:BA165"/>
    <mergeCell ref="AW164:AW165"/>
    <mergeCell ref="AX164:AX165"/>
    <mergeCell ref="AY164:AY165"/>
    <mergeCell ref="AJ164:AJ165"/>
    <mergeCell ref="D164:E169"/>
    <mergeCell ref="F164:I166"/>
    <mergeCell ref="J164:K169"/>
    <mergeCell ref="L164:L166"/>
    <mergeCell ref="M164:M166"/>
    <mergeCell ref="N164:N166"/>
    <mergeCell ref="O164:O166"/>
    <mergeCell ref="AQ162:AQ163"/>
    <mergeCell ref="AR162:AR163"/>
    <mergeCell ref="AS162:AS163"/>
    <mergeCell ref="AT162:AT163"/>
    <mergeCell ref="AU162:AU163"/>
    <mergeCell ref="AV162:AV163"/>
    <mergeCell ref="AW162:AW163"/>
    <mergeCell ref="AX162:AX163"/>
    <mergeCell ref="AI162:AI163"/>
    <mergeCell ref="AJ162:AJ163"/>
    <mergeCell ref="AK162:AK163"/>
    <mergeCell ref="AL162:AL163"/>
    <mergeCell ref="S166:U167"/>
    <mergeCell ref="V166:W167"/>
    <mergeCell ref="X166:Y167"/>
    <mergeCell ref="Z166:Z167"/>
    <mergeCell ref="AA166:AA167"/>
    <mergeCell ref="AB166:AB167"/>
    <mergeCell ref="AC166:AC167"/>
    <mergeCell ref="AD166:AD167"/>
    <mergeCell ref="AR164:AR165"/>
    <mergeCell ref="AS164:AS165"/>
    <mergeCell ref="AT164:AT165"/>
    <mergeCell ref="AU164:AU165"/>
    <mergeCell ref="AV164:AV165"/>
    <mergeCell ref="BA166:BA167"/>
    <mergeCell ref="F167:I169"/>
    <mergeCell ref="L167:L169"/>
    <mergeCell ref="M167:M169"/>
    <mergeCell ref="N167:N169"/>
    <mergeCell ref="O167:O169"/>
    <mergeCell ref="P167:P169"/>
    <mergeCell ref="Q167:Q169"/>
    <mergeCell ref="AU166:AU167"/>
    <mergeCell ref="AV166:AV167"/>
    <mergeCell ref="AS166:AS167"/>
    <mergeCell ref="AT166:AT167"/>
    <mergeCell ref="AM166:AM167"/>
    <mergeCell ref="AN166:AN167"/>
    <mergeCell ref="AO166:AO167"/>
    <mergeCell ref="AP166:AP167"/>
    <mergeCell ref="AE166:AE167"/>
    <mergeCell ref="AF166:AF167"/>
    <mergeCell ref="AG166:AG167"/>
    <mergeCell ref="AC168:AC169"/>
    <mergeCell ref="AD168:AD169"/>
    <mergeCell ref="AE168:AE169"/>
    <mergeCell ref="AF168:AF169"/>
    <mergeCell ref="AG168:AG169"/>
    <mergeCell ref="AY166:AY167"/>
    <mergeCell ref="AZ166:AZ167"/>
    <mergeCell ref="AW166:AW167"/>
    <mergeCell ref="AX166:AX167"/>
    <mergeCell ref="AQ166:AQ167"/>
    <mergeCell ref="AR166:AR167"/>
    <mergeCell ref="AK166:AK167"/>
    <mergeCell ref="AL166:AL167"/>
    <mergeCell ref="AK164:AK165"/>
    <mergeCell ref="AL164:AL165"/>
    <mergeCell ref="AM164:AM165"/>
    <mergeCell ref="AN164:AN165"/>
    <mergeCell ref="AO164:AO165"/>
    <mergeCell ref="AP164:AP165"/>
    <mergeCell ref="AQ164:AQ165"/>
    <mergeCell ref="R167:R169"/>
    <mergeCell ref="S168:U169"/>
    <mergeCell ref="V168:W169"/>
    <mergeCell ref="X168:Y169"/>
    <mergeCell ref="AH166:AH167"/>
    <mergeCell ref="AI166:AI167"/>
    <mergeCell ref="AJ166:AJ167"/>
    <mergeCell ref="Z168:Z169"/>
    <mergeCell ref="AA168:AA169"/>
    <mergeCell ref="AB168:AB169"/>
    <mergeCell ref="AB164:AB165"/>
    <mergeCell ref="AC164:AC165"/>
    <mergeCell ref="AD164:AD165"/>
    <mergeCell ref="AE164:AE165"/>
    <mergeCell ref="AF164:AF165"/>
    <mergeCell ref="AG164:AG165"/>
    <mergeCell ref="BA168:BA169"/>
    <mergeCell ref="AW172:AX172"/>
    <mergeCell ref="AY172:AZ172"/>
    <mergeCell ref="AX168:AX169"/>
    <mergeCell ref="AY168:AY169"/>
    <mergeCell ref="AZ168:AZ169"/>
    <mergeCell ref="AP168:AP169"/>
    <mergeCell ref="AQ168:AQ169"/>
    <mergeCell ref="AR168:AR169"/>
    <mergeCell ref="AS168:AS169"/>
    <mergeCell ref="AT168:AT169"/>
    <mergeCell ref="AU168:AU169"/>
    <mergeCell ref="AV168:AV169"/>
    <mergeCell ref="AW168:AW169"/>
    <mergeCell ref="AH168:AH169"/>
    <mergeCell ref="AI168:AI169"/>
    <mergeCell ref="AJ168:AJ169"/>
    <mergeCell ref="AK168:AK169"/>
    <mergeCell ref="AL168:AL169"/>
    <mergeCell ref="AM168:AM169"/>
    <mergeCell ref="AN168:AN169"/>
    <mergeCell ref="AO168:AO169"/>
  </mergeCells>
  <phoneticPr fontId="3" type="noConversion"/>
  <printOptions horizontalCentered="1" verticalCentered="1"/>
  <pageMargins left="0.31496062992125984" right="0.31496062992125984" top="0.39370078740157483" bottom="0.39370078740157483" header="0.19685039370078741" footer="0.19685039370078741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97" r:id="rId4" name="Check Box 253">
              <controlPr defaultSize="0" autoFill="0" autoLine="0" autoPict="0">
                <anchor moveWithCells="1">
                  <from>
                    <xdr:col>23</xdr:col>
                    <xdr:colOff>28575</xdr:colOff>
                    <xdr:row>16</xdr:row>
                    <xdr:rowOff>180975</xdr:rowOff>
                  </from>
                  <to>
                    <xdr:col>29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8" r:id="rId5" name="Check Box 254">
              <controlPr defaultSize="0" autoFill="0" autoLine="0" autoPict="0">
                <anchor moveWithCells="1">
                  <from>
                    <xdr:col>29</xdr:col>
                    <xdr:colOff>104775</xdr:colOff>
                    <xdr:row>16</xdr:row>
                    <xdr:rowOff>180975</xdr:rowOff>
                  </from>
                  <to>
                    <xdr:col>36</xdr:col>
                    <xdr:colOff>66675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99" r:id="rId6" name="Check Box 255">
              <controlPr defaultSize="0" autoFill="0" autoLine="0" autoPict="0">
                <anchor moveWithCells="1">
                  <from>
                    <xdr:col>36</xdr:col>
                    <xdr:colOff>38100</xdr:colOff>
                    <xdr:row>16</xdr:row>
                    <xdr:rowOff>180975</xdr:rowOff>
                  </from>
                  <to>
                    <xdr:col>43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0" r:id="rId7" name="Check Box 256">
              <controlPr defaultSize="0" autoFill="0" autoLine="0" autoPict="0">
                <anchor moveWithCells="1">
                  <from>
                    <xdr:col>42</xdr:col>
                    <xdr:colOff>114300</xdr:colOff>
                    <xdr:row>16</xdr:row>
                    <xdr:rowOff>180975</xdr:rowOff>
                  </from>
                  <to>
                    <xdr:col>49</xdr:col>
                    <xdr:colOff>76200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1" r:id="rId8" name="Check Box 257">
              <controlPr defaultSize="0" autoFill="0" autoLine="0" autoPict="0">
                <anchor moveWithCells="1">
                  <from>
                    <xdr:col>12</xdr:col>
                    <xdr:colOff>104775</xdr:colOff>
                    <xdr:row>65</xdr:row>
                    <xdr:rowOff>19050</xdr:rowOff>
                  </from>
                  <to>
                    <xdr:col>16</xdr:col>
                    <xdr:colOff>0</xdr:colOff>
                    <xdr:row>65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2" r:id="rId9" name="Check Box 258">
              <controlPr defaultSize="0" autoFill="0" autoLine="0" autoPict="0">
                <anchor moveWithCells="1">
                  <from>
                    <xdr:col>16</xdr:col>
                    <xdr:colOff>38100</xdr:colOff>
                    <xdr:row>65</xdr:row>
                    <xdr:rowOff>19050</xdr:rowOff>
                  </from>
                  <to>
                    <xdr:col>19</xdr:col>
                    <xdr:colOff>76200</xdr:colOff>
                    <xdr:row>65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3" r:id="rId10" name="Check Box 259">
              <controlPr defaultSize="0" autoFill="0" autoLine="0" autoPict="0">
                <anchor moveWithCells="1">
                  <from>
                    <xdr:col>19</xdr:col>
                    <xdr:colOff>114300</xdr:colOff>
                    <xdr:row>65</xdr:row>
                    <xdr:rowOff>19050</xdr:rowOff>
                  </from>
                  <to>
                    <xdr:col>23</xdr:col>
                    <xdr:colOff>9525</xdr:colOff>
                    <xdr:row>65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4" r:id="rId11" name="Check Box 260">
              <controlPr defaultSize="0" autoFill="0" autoLine="0" autoPict="0">
                <anchor moveWithCells="1">
                  <from>
                    <xdr:col>23</xdr:col>
                    <xdr:colOff>47625</xdr:colOff>
                    <xdr:row>65</xdr:row>
                    <xdr:rowOff>19050</xdr:rowOff>
                  </from>
                  <to>
                    <xdr:col>26</xdr:col>
                    <xdr:colOff>85725</xdr:colOff>
                    <xdr:row>65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5" r:id="rId12" name="Drop Down 261">
              <controlPr defaultSize="0" autoLine="0" autoPict="0" macro="[0]!새로고침_지급명세서">
                <anchor moveWithCells="1">
                  <from>
                    <xdr:col>52</xdr:col>
                    <xdr:colOff>9525</xdr:colOff>
                    <xdr:row>2</xdr:row>
                    <xdr:rowOff>57150</xdr:rowOff>
                  </from>
                  <to>
                    <xdr:col>54</xdr:col>
                    <xdr:colOff>676275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06" r:id="rId13" name="Drop Down 262">
              <controlPr defaultSize="0" autoLine="0" autoPict="0" macro="[0]!새로고침_지급명세서">
                <anchor moveWithCells="1">
                  <from>
                    <xdr:col>55</xdr:col>
                    <xdr:colOff>9525</xdr:colOff>
                    <xdr:row>2</xdr:row>
                    <xdr:rowOff>57150</xdr:rowOff>
                  </from>
                  <to>
                    <xdr:col>56</xdr:col>
                    <xdr:colOff>200025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08" r:id="rId14" name="Check Box 964">
              <controlPr defaultSize="0" autoFill="0" autoLine="0" autoPict="0">
                <anchor moveWithCells="1">
                  <from>
                    <xdr:col>12</xdr:col>
                    <xdr:colOff>104775</xdr:colOff>
                    <xdr:row>121</xdr:row>
                    <xdr:rowOff>19050</xdr:rowOff>
                  </from>
                  <to>
                    <xdr:col>16</xdr:col>
                    <xdr:colOff>0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09" r:id="rId15" name="Check Box 965">
              <controlPr defaultSize="0" autoFill="0" autoLine="0" autoPict="0">
                <anchor moveWithCells="1">
                  <from>
                    <xdr:col>16</xdr:col>
                    <xdr:colOff>38100</xdr:colOff>
                    <xdr:row>121</xdr:row>
                    <xdr:rowOff>19050</xdr:rowOff>
                  </from>
                  <to>
                    <xdr:col>19</xdr:col>
                    <xdr:colOff>76200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10" r:id="rId16" name="Check Box 966">
              <controlPr defaultSize="0" autoFill="0" autoLine="0" autoPict="0">
                <anchor moveWithCells="1">
                  <from>
                    <xdr:col>19</xdr:col>
                    <xdr:colOff>114300</xdr:colOff>
                    <xdr:row>121</xdr:row>
                    <xdr:rowOff>19050</xdr:rowOff>
                  </from>
                  <to>
                    <xdr:col>23</xdr:col>
                    <xdr:colOff>9525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11" r:id="rId17" name="Check Box 967">
              <controlPr defaultSize="0" autoFill="0" autoLine="0" autoPict="0">
                <anchor moveWithCells="1">
                  <from>
                    <xdr:col>23</xdr:col>
                    <xdr:colOff>47625</xdr:colOff>
                    <xdr:row>121</xdr:row>
                    <xdr:rowOff>19050</xdr:rowOff>
                  </from>
                  <to>
                    <xdr:col>26</xdr:col>
                    <xdr:colOff>85725</xdr:colOff>
                    <xdr:row>121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>
    <tabColor indexed="23"/>
  </sheetPr>
  <dimension ref="A1:AN121"/>
  <sheetViews>
    <sheetView workbookViewId="0"/>
  </sheetViews>
  <sheetFormatPr defaultRowHeight="13.5" x14ac:dyDescent="0.15"/>
  <cols>
    <col min="1" max="2" width="8.77734375" style="1" customWidth="1"/>
    <col min="3" max="3" width="1.77734375" style="1" customWidth="1"/>
    <col min="4" max="10" width="8.88671875" style="1"/>
    <col min="11" max="11" width="8.88671875" style="18"/>
    <col min="12" max="14" width="4.77734375" style="1" customWidth="1"/>
    <col min="15" max="17" width="8.88671875" style="1"/>
    <col min="18" max="23" width="8.88671875" style="43"/>
    <col min="24" max="27" width="8.88671875" style="1"/>
    <col min="28" max="28" width="8.88671875" style="43"/>
    <col min="29" max="31" width="8.88671875" style="1"/>
    <col min="32" max="32" width="8.88671875" style="43"/>
    <col min="33" max="35" width="8.88671875" style="1"/>
    <col min="36" max="36" width="8.88671875" style="43"/>
    <col min="37" max="16384" width="8.88671875" style="1"/>
  </cols>
  <sheetData>
    <row r="1" spans="1:40" ht="9.9499999999999993" customHeight="1" x14ac:dyDescent="0.15">
      <c r="K1" s="1"/>
      <c r="R1" s="1"/>
      <c r="S1" s="1"/>
      <c r="T1" s="1"/>
      <c r="U1" s="1"/>
      <c r="V1" s="1"/>
      <c r="W1" s="1"/>
      <c r="AB1" s="1"/>
      <c r="AF1" s="1"/>
      <c r="AJ1" s="1"/>
    </row>
    <row r="2" spans="1:40" ht="24.95" customHeight="1" x14ac:dyDescent="0.15">
      <c r="B2" s="40">
        <v>1</v>
      </c>
      <c r="K2" s="1"/>
      <c r="R2" s="1"/>
      <c r="S2" s="1"/>
      <c r="T2" s="1"/>
      <c r="U2" s="1"/>
      <c r="V2" s="1"/>
      <c r="W2" s="1"/>
      <c r="AB2" s="1"/>
      <c r="AF2" s="1"/>
      <c r="AJ2" s="1"/>
    </row>
    <row r="3" spans="1:40" ht="9.9499999999999993" customHeight="1" x14ac:dyDescent="0.15">
      <c r="K3" s="1"/>
      <c r="R3" s="1"/>
      <c r="S3" s="1"/>
      <c r="T3" s="1"/>
      <c r="U3" s="1"/>
      <c r="V3" s="1"/>
      <c r="W3" s="1"/>
      <c r="AB3" s="1"/>
      <c r="AF3" s="1"/>
      <c r="AJ3" s="1"/>
    </row>
    <row r="4" spans="1:40" x14ac:dyDescent="0.15">
      <c r="A4" s="1" t="b">
        <v>1</v>
      </c>
      <c r="B4" s="14" t="s">
        <v>87</v>
      </c>
      <c r="D4" s="42" t="s">
        <v>91</v>
      </c>
      <c r="E4" s="42" t="s">
        <v>91</v>
      </c>
      <c r="F4" s="14"/>
      <c r="K4" s="1"/>
      <c r="R4" s="1"/>
      <c r="S4" s="1"/>
      <c r="T4" s="1"/>
      <c r="U4" s="1"/>
      <c r="V4" s="1"/>
      <c r="W4" s="1"/>
      <c r="Y4" s="42" t="s">
        <v>92</v>
      </c>
      <c r="Z4" s="42" t="s">
        <v>93</v>
      </c>
      <c r="AB4" s="1"/>
      <c r="AC4" s="42" t="s">
        <v>92</v>
      </c>
      <c r="AD4" s="42" t="s">
        <v>93</v>
      </c>
      <c r="AF4" s="1"/>
      <c r="AG4" s="42" t="s">
        <v>92</v>
      </c>
      <c r="AH4" s="42" t="s">
        <v>93</v>
      </c>
      <c r="AJ4" s="1"/>
      <c r="AN4" s="15" t="str">
        <f>일용근로자명부!D7</f>
        <v>성 명</v>
      </c>
    </row>
    <row r="5" spans="1:40" x14ac:dyDescent="0.15">
      <c r="A5" s="1" t="b">
        <v>0</v>
      </c>
      <c r="B5" s="14" t="s">
        <v>88</v>
      </c>
      <c r="D5" s="36" t="str">
        <f ca="1">"&gt;=" &amp; DATE(OFFSET(A9,A9,0),B10,1)</f>
        <v>&gt;=42005</v>
      </c>
      <c r="E5" s="36" t="str">
        <f ca="1">"&lt;=" &amp; DATE(OFFSET(A9,A9,0),B12+1,1)-1</f>
        <v>&lt;=42094</v>
      </c>
      <c r="K5" s="1"/>
      <c r="R5" s="1"/>
      <c r="S5" s="1"/>
      <c r="T5" s="1"/>
      <c r="U5" s="1"/>
      <c r="V5" s="1"/>
      <c r="W5" s="1"/>
      <c r="Y5" s="16">
        <f ca="1">OFFSET(A9,A9,0)</f>
        <v>2015</v>
      </c>
      <c r="Z5" s="16">
        <f>B10</f>
        <v>1</v>
      </c>
      <c r="AB5" s="1"/>
      <c r="AC5" s="16">
        <f ca="1">OFFSET(A9,A9,0)</f>
        <v>2015</v>
      </c>
      <c r="AD5" s="16">
        <f>B11</f>
        <v>2</v>
      </c>
      <c r="AF5" s="1"/>
      <c r="AG5" s="16">
        <f ca="1">OFFSET(A9,A9,0)</f>
        <v>2015</v>
      </c>
      <c r="AH5" s="16">
        <f>B12</f>
        <v>3</v>
      </c>
      <c r="AJ5" s="1"/>
      <c r="AN5" s="16" t="str">
        <f>"*" &amp; 일용근로자명부!D5 &amp; "*"</f>
        <v>*박문수*</v>
      </c>
    </row>
    <row r="6" spans="1:40" x14ac:dyDescent="0.15">
      <c r="A6" s="1" t="b">
        <v>0</v>
      </c>
      <c r="B6" s="14" t="s">
        <v>89</v>
      </c>
      <c r="K6" s="1"/>
      <c r="R6" s="1"/>
      <c r="S6" s="1"/>
      <c r="T6" s="1"/>
      <c r="U6" s="1"/>
      <c r="V6" s="1"/>
      <c r="W6" s="1"/>
      <c r="AB6" s="1"/>
      <c r="AF6" s="1"/>
      <c r="AJ6" s="1"/>
    </row>
    <row r="7" spans="1:40" x14ac:dyDescent="0.15">
      <c r="A7" s="1" t="b">
        <v>0</v>
      </c>
      <c r="B7" s="14" t="s">
        <v>90</v>
      </c>
      <c r="D7" s="14" t="s">
        <v>79</v>
      </c>
      <c r="E7" s="14" t="s">
        <v>80</v>
      </c>
      <c r="F7" s="14" t="s">
        <v>81</v>
      </c>
      <c r="G7" s="1" t="s">
        <v>18</v>
      </c>
      <c r="H7" s="14" t="s">
        <v>79</v>
      </c>
      <c r="I7" s="14" t="s">
        <v>80</v>
      </c>
      <c r="J7" s="14" t="s">
        <v>81</v>
      </c>
      <c r="K7" s="13" t="s">
        <v>96</v>
      </c>
      <c r="L7" s="40">
        <f>B10</f>
        <v>1</v>
      </c>
      <c r="M7" s="40">
        <f>B11</f>
        <v>2</v>
      </c>
      <c r="N7" s="40">
        <f>B12</f>
        <v>3</v>
      </c>
      <c r="O7" s="40">
        <f>B10</f>
        <v>1</v>
      </c>
      <c r="P7" s="40">
        <f>B11</f>
        <v>2</v>
      </c>
      <c r="Q7" s="40">
        <f>B12</f>
        <v>3</v>
      </c>
      <c r="R7" s="13" t="s">
        <v>94</v>
      </c>
      <c r="S7" s="1"/>
      <c r="T7" s="1"/>
      <c r="U7" s="13" t="s">
        <v>95</v>
      </c>
      <c r="V7" s="14"/>
      <c r="W7" s="14"/>
      <c r="X7" s="14"/>
      <c r="Y7" s="14" t="str">
        <f>h_출근기록!$G$7</f>
        <v>성명</v>
      </c>
      <c r="Z7" s="14" t="str">
        <f>h_출근기록!$H$7</f>
        <v>주민등록번호</v>
      </c>
      <c r="AA7" s="14" t="str">
        <f>h_출근기록!$S$7</f>
        <v>일급</v>
      </c>
      <c r="AB7" s="47" t="s">
        <v>125</v>
      </c>
      <c r="AC7" s="14" t="str">
        <f>h_출근기록!$G$7</f>
        <v>성명</v>
      </c>
      <c r="AD7" s="14" t="str">
        <f>h_출근기록!$H$7</f>
        <v>주민등록번호</v>
      </c>
      <c r="AE7" s="14" t="str">
        <f>h_출근기록!$S$7</f>
        <v>일급</v>
      </c>
      <c r="AF7" s="47" t="s">
        <v>125</v>
      </c>
      <c r="AG7" s="14" t="str">
        <f>h_출근기록!$G$7</f>
        <v>성명</v>
      </c>
      <c r="AH7" s="14" t="str">
        <f>h_출근기록!$H$7</f>
        <v>주민등록번호</v>
      </c>
      <c r="AI7" s="14" t="str">
        <f>h_출근기록!$S$7</f>
        <v>일급</v>
      </c>
      <c r="AJ7" s="47" t="s">
        <v>125</v>
      </c>
    </row>
    <row r="8" spans="1:40" x14ac:dyDescent="0.15">
      <c r="D8" s="14" t="s">
        <v>155</v>
      </c>
      <c r="E8" s="14" t="s">
        <v>160</v>
      </c>
      <c r="F8" s="14" t="s">
        <v>157</v>
      </c>
      <c r="G8" s="18">
        <v>15000</v>
      </c>
      <c r="H8" s="14" t="s">
        <v>155</v>
      </c>
      <c r="I8" s="14" t="s">
        <v>160</v>
      </c>
      <c r="J8" s="14" t="s">
        <v>157</v>
      </c>
      <c r="K8" s="18">
        <v>15000</v>
      </c>
      <c r="L8" s="14">
        <v>0</v>
      </c>
      <c r="M8" s="14">
        <v>0</v>
      </c>
      <c r="N8" s="14">
        <v>1</v>
      </c>
      <c r="O8" s="43">
        <v>0</v>
      </c>
      <c r="P8" s="43">
        <v>0</v>
      </c>
      <c r="Q8" s="43">
        <v>135000</v>
      </c>
      <c r="R8" s="43">
        <v>0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/>
      <c r="Y8" s="14"/>
      <c r="Z8" s="14"/>
      <c r="AA8" s="18"/>
      <c r="AC8" s="14"/>
      <c r="AD8" s="14"/>
      <c r="AE8" s="18"/>
      <c r="AG8" s="14" t="s">
        <v>155</v>
      </c>
      <c r="AH8" s="14" t="s">
        <v>160</v>
      </c>
      <c r="AI8" s="44">
        <v>135000</v>
      </c>
      <c r="AJ8" s="43">
        <v>0</v>
      </c>
    </row>
    <row r="9" spans="1:40" x14ac:dyDescent="0.15">
      <c r="A9" s="40">
        <v>4</v>
      </c>
      <c r="D9" s="14" t="s">
        <v>150</v>
      </c>
      <c r="E9" s="14" t="s">
        <v>160</v>
      </c>
      <c r="F9" s="14" t="s">
        <v>157</v>
      </c>
      <c r="G9" s="18">
        <v>15000</v>
      </c>
      <c r="H9" s="14" t="s">
        <v>150</v>
      </c>
      <c r="I9" s="14" t="s">
        <v>160</v>
      </c>
      <c r="J9" s="14" t="s">
        <v>157</v>
      </c>
      <c r="K9" s="18">
        <v>15000</v>
      </c>
      <c r="L9" s="14">
        <v>0</v>
      </c>
      <c r="M9" s="14">
        <v>0</v>
      </c>
      <c r="N9" s="14">
        <v>1</v>
      </c>
      <c r="O9" s="43">
        <v>0</v>
      </c>
      <c r="P9" s="43">
        <v>0</v>
      </c>
      <c r="Q9" s="43">
        <v>135000</v>
      </c>
      <c r="R9" s="43">
        <v>0</v>
      </c>
      <c r="S9" s="43">
        <v>0</v>
      </c>
      <c r="T9" s="43">
        <v>0</v>
      </c>
      <c r="U9" s="43">
        <v>0</v>
      </c>
      <c r="V9" s="43">
        <v>0</v>
      </c>
      <c r="W9" s="43">
        <v>0</v>
      </c>
      <c r="X9" s="43"/>
      <c r="Y9" s="14"/>
      <c r="Z9" s="14"/>
      <c r="AA9" s="18"/>
      <c r="AC9" s="14"/>
      <c r="AD9" s="14"/>
      <c r="AE9" s="18"/>
      <c r="AG9" s="14" t="s">
        <v>150</v>
      </c>
      <c r="AH9" s="14" t="s">
        <v>160</v>
      </c>
      <c r="AI9" s="44">
        <v>135000</v>
      </c>
      <c r="AJ9" s="43">
        <v>0</v>
      </c>
    </row>
    <row r="10" spans="1:40" x14ac:dyDescent="0.15">
      <c r="A10" s="38">
        <v>2012</v>
      </c>
      <c r="B10" s="40">
        <f>1+((B2-1)*3)</f>
        <v>1</v>
      </c>
      <c r="D10" s="14"/>
      <c r="E10" s="14"/>
      <c r="F10" s="14"/>
      <c r="G10" s="18"/>
      <c r="H10" s="14"/>
      <c r="I10" s="14"/>
      <c r="J10" s="14"/>
      <c r="L10" s="14"/>
      <c r="M10" s="14"/>
      <c r="N10" s="14"/>
      <c r="O10" s="43"/>
      <c r="P10" s="43"/>
      <c r="Q10" s="43"/>
      <c r="X10" s="43"/>
      <c r="Y10" s="14"/>
      <c r="Z10" s="14"/>
      <c r="AA10" s="18"/>
      <c r="AC10" s="14"/>
      <c r="AD10" s="14"/>
      <c r="AE10" s="18"/>
      <c r="AG10" s="14"/>
      <c r="AH10" s="14"/>
      <c r="AI10" s="44"/>
    </row>
    <row r="11" spans="1:40" x14ac:dyDescent="0.15">
      <c r="A11" s="38">
        <v>2013</v>
      </c>
      <c r="B11" s="40">
        <f>2+((B2-1)*3)</f>
        <v>2</v>
      </c>
      <c r="D11" s="14"/>
      <c r="E11" s="14"/>
      <c r="F11" s="14"/>
      <c r="G11" s="18"/>
      <c r="H11" s="14"/>
      <c r="I11" s="14"/>
      <c r="J11" s="14"/>
      <c r="L11" s="14"/>
      <c r="M11" s="14"/>
      <c r="N11" s="14"/>
      <c r="O11" s="43"/>
      <c r="P11" s="43"/>
      <c r="Q11" s="43"/>
      <c r="X11" s="43"/>
      <c r="Y11" s="14"/>
      <c r="Z11" s="14"/>
      <c r="AA11" s="18"/>
      <c r="AC11" s="14"/>
      <c r="AD11" s="14"/>
      <c r="AE11" s="18"/>
      <c r="AG11" s="14"/>
      <c r="AH11" s="14"/>
      <c r="AI11" s="44"/>
    </row>
    <row r="12" spans="1:40" x14ac:dyDescent="0.15">
      <c r="A12" s="38">
        <v>2014</v>
      </c>
      <c r="B12" s="40">
        <f>3+((B2-1)*3)</f>
        <v>3</v>
      </c>
      <c r="D12" s="14"/>
      <c r="E12" s="14"/>
      <c r="F12" s="14"/>
      <c r="G12" s="18"/>
      <c r="Y12" s="14"/>
      <c r="Z12" s="14"/>
      <c r="AA12" s="18"/>
      <c r="AC12" s="14"/>
      <c r="AD12" s="14"/>
      <c r="AE12" s="18"/>
      <c r="AG12" s="14"/>
      <c r="AH12" s="14"/>
      <c r="AI12" s="44"/>
    </row>
    <row r="13" spans="1:40" x14ac:dyDescent="0.15">
      <c r="A13" s="38">
        <v>2015</v>
      </c>
      <c r="D13" s="14"/>
      <c r="E13" s="14"/>
      <c r="F13" s="14"/>
      <c r="G13" s="18"/>
      <c r="Y13" s="14"/>
      <c r="Z13" s="14"/>
      <c r="AA13" s="18"/>
      <c r="AC13" s="14"/>
      <c r="AD13" s="14"/>
      <c r="AE13" s="18"/>
      <c r="AG13" s="14"/>
      <c r="AH13" s="14"/>
      <c r="AI13" s="44"/>
    </row>
    <row r="14" spans="1:40" x14ac:dyDescent="0.15">
      <c r="A14" s="38">
        <v>2016</v>
      </c>
      <c r="D14" s="14"/>
      <c r="E14" s="14"/>
      <c r="F14" s="14"/>
      <c r="G14" s="18"/>
      <c r="Y14" s="14"/>
      <c r="Z14" s="14"/>
      <c r="AA14" s="18"/>
      <c r="AC14" s="14"/>
      <c r="AD14" s="14"/>
      <c r="AE14" s="18"/>
      <c r="AG14" s="14"/>
      <c r="AH14" s="14"/>
      <c r="AI14" s="18"/>
    </row>
    <row r="15" spans="1:40" x14ac:dyDescent="0.15">
      <c r="A15" s="38">
        <v>2017</v>
      </c>
      <c r="D15" s="14"/>
      <c r="E15" s="14"/>
      <c r="F15" s="14"/>
      <c r="G15" s="18"/>
      <c r="Y15" s="14"/>
      <c r="Z15" s="14"/>
      <c r="AA15" s="18"/>
      <c r="AC15" s="14"/>
      <c r="AD15" s="14"/>
      <c r="AE15" s="18"/>
      <c r="AG15" s="14"/>
      <c r="AH15" s="14"/>
      <c r="AI15" s="18"/>
    </row>
    <row r="16" spans="1:40" x14ac:dyDescent="0.15">
      <c r="A16" s="38">
        <v>2018</v>
      </c>
      <c r="D16" s="14"/>
      <c r="E16" s="14"/>
      <c r="F16" s="14"/>
      <c r="G16" s="18"/>
      <c r="Y16" s="14"/>
      <c r="Z16" s="14"/>
      <c r="AA16" s="18"/>
      <c r="AC16" s="14"/>
      <c r="AD16" s="14"/>
      <c r="AE16" s="18"/>
      <c r="AG16" s="14"/>
      <c r="AH16" s="14"/>
      <c r="AI16" s="18"/>
    </row>
    <row r="17" spans="1:35" x14ac:dyDescent="0.15">
      <c r="A17" s="38">
        <v>2019</v>
      </c>
      <c r="D17" s="14"/>
      <c r="E17" s="14"/>
      <c r="F17" s="14"/>
      <c r="G17" s="18"/>
      <c r="Y17" s="14"/>
      <c r="Z17" s="14"/>
      <c r="AA17" s="18"/>
      <c r="AC17" s="14"/>
      <c r="AD17" s="14"/>
      <c r="AE17" s="18"/>
      <c r="AG17" s="14"/>
      <c r="AH17" s="14"/>
      <c r="AI17" s="18"/>
    </row>
    <row r="18" spans="1:35" x14ac:dyDescent="0.15">
      <c r="A18" s="38">
        <v>2020</v>
      </c>
      <c r="D18" s="14"/>
      <c r="E18" s="14"/>
      <c r="F18" s="14"/>
      <c r="G18" s="18"/>
      <c r="Y18" s="14"/>
      <c r="Z18" s="14"/>
      <c r="AA18" s="18"/>
      <c r="AC18" s="14"/>
      <c r="AD18" s="14"/>
      <c r="AE18" s="18"/>
      <c r="AG18" s="14"/>
      <c r="AH18" s="14"/>
      <c r="AI18" s="18"/>
    </row>
    <row r="19" spans="1:35" x14ac:dyDescent="0.15">
      <c r="A19" s="38">
        <v>2021</v>
      </c>
      <c r="D19" s="14"/>
      <c r="E19" s="14"/>
      <c r="F19" s="14"/>
      <c r="G19" s="18"/>
      <c r="Y19" s="14"/>
      <c r="Z19" s="14"/>
      <c r="AA19" s="18"/>
      <c r="AC19" s="14"/>
      <c r="AD19" s="14"/>
      <c r="AE19" s="18"/>
      <c r="AG19" s="14"/>
      <c r="AH19" s="14"/>
      <c r="AI19" s="18"/>
    </row>
    <row r="20" spans="1:35" x14ac:dyDescent="0.15">
      <c r="A20" s="38">
        <v>2022</v>
      </c>
      <c r="D20" s="14"/>
      <c r="E20" s="14"/>
      <c r="F20" s="14"/>
      <c r="G20" s="18"/>
      <c r="Y20" s="14"/>
      <c r="Z20" s="14"/>
      <c r="AA20" s="18"/>
      <c r="AC20" s="14"/>
      <c r="AD20" s="14"/>
      <c r="AE20" s="18"/>
      <c r="AG20" s="14"/>
      <c r="AH20" s="14"/>
      <c r="AI20" s="18"/>
    </row>
    <row r="21" spans="1:35" x14ac:dyDescent="0.15">
      <c r="A21" s="38">
        <v>2023</v>
      </c>
      <c r="D21" s="14"/>
      <c r="E21" s="14"/>
      <c r="F21" s="14"/>
      <c r="G21" s="18"/>
      <c r="Y21" s="14"/>
      <c r="Z21" s="14"/>
      <c r="AA21" s="18"/>
      <c r="AC21" s="14"/>
      <c r="AD21" s="14"/>
      <c r="AE21" s="18"/>
      <c r="AG21" s="14"/>
      <c r="AH21" s="14"/>
      <c r="AI21" s="18"/>
    </row>
    <row r="22" spans="1:35" x14ac:dyDescent="0.15">
      <c r="D22" s="14"/>
      <c r="E22" s="14"/>
      <c r="F22" s="14"/>
      <c r="G22" s="18"/>
      <c r="Y22" s="14"/>
      <c r="Z22" s="14"/>
      <c r="AA22" s="18"/>
      <c r="AC22" s="14"/>
      <c r="AD22" s="14"/>
      <c r="AE22" s="18"/>
      <c r="AG22" s="14"/>
      <c r="AH22" s="14"/>
      <c r="AI22" s="18"/>
    </row>
    <row r="23" spans="1:35" x14ac:dyDescent="0.15">
      <c r="D23" s="14"/>
      <c r="E23" s="14"/>
      <c r="F23" s="14"/>
      <c r="G23" s="18"/>
      <c r="Y23" s="14"/>
      <c r="Z23" s="14"/>
      <c r="AA23" s="18"/>
      <c r="AC23" s="14"/>
      <c r="AD23" s="14"/>
      <c r="AE23" s="18"/>
      <c r="AG23" s="14"/>
      <c r="AH23" s="14"/>
      <c r="AI23" s="18"/>
    </row>
    <row r="24" spans="1:35" x14ac:dyDescent="0.15">
      <c r="A24" s="1" t="s">
        <v>106</v>
      </c>
      <c r="B24" s="1" t="s">
        <v>112</v>
      </c>
      <c r="D24" s="14"/>
      <c r="E24" s="14"/>
      <c r="F24" s="14"/>
      <c r="G24" s="18"/>
      <c r="Y24" s="14"/>
      <c r="Z24" s="14"/>
      <c r="AA24" s="18"/>
      <c r="AC24" s="14"/>
      <c r="AD24" s="14"/>
      <c r="AE24" s="18"/>
      <c r="AG24" s="14"/>
      <c r="AH24" s="14"/>
      <c r="AI24" s="18"/>
    </row>
    <row r="25" spans="1:35" x14ac:dyDescent="0.15">
      <c r="A25" s="1" t="s">
        <v>105</v>
      </c>
      <c r="B25" s="1" t="s">
        <v>100</v>
      </c>
      <c r="D25" s="14"/>
      <c r="E25" s="14"/>
      <c r="F25" s="14"/>
      <c r="G25" s="18"/>
      <c r="Y25" s="14"/>
      <c r="Z25" s="14"/>
      <c r="AA25" s="18"/>
      <c r="AC25" s="14"/>
      <c r="AD25" s="14"/>
      <c r="AE25" s="18"/>
      <c r="AG25" s="14"/>
      <c r="AH25" s="14"/>
      <c r="AI25" s="18"/>
    </row>
    <row r="26" spans="1:35" x14ac:dyDescent="0.15">
      <c r="A26" s="1" t="s">
        <v>107</v>
      </c>
      <c r="B26" s="1" t="s">
        <v>101</v>
      </c>
      <c r="D26" s="14"/>
      <c r="E26" s="14"/>
      <c r="F26" s="14"/>
      <c r="G26" s="18"/>
      <c r="Y26" s="14"/>
      <c r="Z26" s="14"/>
      <c r="AA26" s="18"/>
      <c r="AC26" s="14"/>
      <c r="AD26" s="14"/>
      <c r="AE26" s="18"/>
      <c r="AG26" s="14"/>
      <c r="AH26" s="14"/>
      <c r="AI26" s="18"/>
    </row>
    <row r="27" spans="1:35" x14ac:dyDescent="0.15">
      <c r="A27" s="1" t="s">
        <v>108</v>
      </c>
      <c r="B27" s="1" t="s">
        <v>102</v>
      </c>
      <c r="D27" s="14"/>
      <c r="E27" s="14"/>
      <c r="F27" s="14"/>
      <c r="G27" s="18"/>
      <c r="Y27" s="14"/>
      <c r="Z27" s="14"/>
      <c r="AA27" s="18"/>
      <c r="AC27" s="14"/>
      <c r="AD27" s="14"/>
      <c r="AE27" s="18"/>
      <c r="AG27" s="14"/>
      <c r="AH27" s="14"/>
      <c r="AI27" s="18"/>
    </row>
    <row r="28" spans="1:35" x14ac:dyDescent="0.15">
      <c r="A28" s="1" t="s">
        <v>109</v>
      </c>
      <c r="B28" s="1" t="s">
        <v>103</v>
      </c>
      <c r="D28" s="14"/>
      <c r="E28" s="14"/>
      <c r="F28" s="14"/>
      <c r="G28" s="18"/>
      <c r="Y28" s="14"/>
      <c r="Z28" s="14"/>
      <c r="AA28" s="18"/>
      <c r="AC28" s="14"/>
      <c r="AD28" s="14"/>
      <c r="AE28" s="18"/>
      <c r="AG28" s="14"/>
      <c r="AH28" s="14"/>
      <c r="AI28" s="18"/>
    </row>
    <row r="29" spans="1:35" x14ac:dyDescent="0.15">
      <c r="A29" s="1" t="s">
        <v>110</v>
      </c>
      <c r="B29" s="1" t="s">
        <v>1</v>
      </c>
      <c r="D29" s="14"/>
      <c r="E29" s="14"/>
      <c r="F29" s="14"/>
      <c r="G29" s="18"/>
      <c r="Y29" s="14"/>
      <c r="Z29" s="14"/>
      <c r="AA29" s="18"/>
      <c r="AG29" s="14"/>
      <c r="AH29" s="14"/>
      <c r="AI29" s="18"/>
    </row>
    <row r="30" spans="1:35" x14ac:dyDescent="0.15">
      <c r="A30" s="1" t="s">
        <v>111</v>
      </c>
      <c r="B30" s="1" t="s">
        <v>104</v>
      </c>
      <c r="D30" s="14"/>
      <c r="E30" s="14"/>
      <c r="F30" s="14"/>
      <c r="G30" s="18"/>
      <c r="Y30" s="14"/>
      <c r="Z30" s="14"/>
      <c r="AA30" s="18"/>
      <c r="AG30" s="14"/>
      <c r="AH30" s="14"/>
      <c r="AI30" s="18"/>
    </row>
    <row r="31" spans="1:35" x14ac:dyDescent="0.15">
      <c r="D31" s="14"/>
      <c r="E31" s="14"/>
      <c r="F31" s="14"/>
      <c r="G31" s="18"/>
      <c r="Y31" s="14"/>
      <c r="Z31" s="14"/>
      <c r="AA31" s="18"/>
    </row>
    <row r="32" spans="1:35" x14ac:dyDescent="0.15">
      <c r="D32" s="14"/>
      <c r="E32" s="14"/>
      <c r="F32" s="14"/>
      <c r="G32" s="18"/>
      <c r="Y32" s="14"/>
      <c r="Z32" s="14"/>
      <c r="AA32" s="18"/>
    </row>
    <row r="33" spans="1:27" x14ac:dyDescent="0.15">
      <c r="D33" s="14"/>
      <c r="E33" s="14"/>
      <c r="F33" s="14"/>
      <c r="G33" s="18"/>
      <c r="Y33" s="14"/>
      <c r="Z33" s="14"/>
      <c r="AA33" s="18"/>
    </row>
    <row r="34" spans="1:27" x14ac:dyDescent="0.15">
      <c r="K34" s="1"/>
      <c r="Y34" s="14"/>
      <c r="Z34" s="14"/>
      <c r="AA34" s="18"/>
    </row>
    <row r="35" spans="1:27" x14ac:dyDescent="0.15">
      <c r="Y35" s="14"/>
      <c r="Z35" s="14"/>
      <c r="AA35" s="18"/>
    </row>
    <row r="36" spans="1:27" x14ac:dyDescent="0.15">
      <c r="Y36" s="14"/>
      <c r="Z36" s="14"/>
      <c r="AA36" s="18"/>
    </row>
    <row r="37" spans="1:27" x14ac:dyDescent="0.15">
      <c r="A37" s="1">
        <v>1</v>
      </c>
      <c r="Y37" s="14"/>
      <c r="Z37" s="14"/>
      <c r="AA37" s="18"/>
    </row>
    <row r="38" spans="1:27" x14ac:dyDescent="0.15">
      <c r="A38" s="1" t="str">
        <f>일용근로자명부!$D$7</f>
        <v>성 명</v>
      </c>
      <c r="Y38" s="14"/>
      <c r="Z38" s="14"/>
      <c r="AA38" s="18"/>
    </row>
    <row r="39" spans="1:27" x14ac:dyDescent="0.15">
      <c r="A39" s="1" t="str">
        <f>일용근로자명부!$E$7</f>
        <v>주민등록번호</v>
      </c>
      <c r="Y39" s="14"/>
      <c r="Z39" s="14"/>
      <c r="AA39" s="18"/>
    </row>
    <row r="40" spans="1:27" x14ac:dyDescent="0.15">
      <c r="A40" s="1" t="str">
        <f>일용근로자명부!$F$7</f>
        <v>연락처</v>
      </c>
      <c r="Y40" s="14"/>
      <c r="Z40" s="14"/>
      <c r="AA40" s="18"/>
    </row>
    <row r="41" spans="1:27" x14ac:dyDescent="0.15">
      <c r="A41" s="1" t="str">
        <f>일용근로자명부!$G$7</f>
        <v>주 소</v>
      </c>
      <c r="Y41" s="14"/>
      <c r="Z41" s="14"/>
      <c r="AA41" s="18"/>
    </row>
    <row r="42" spans="1:27" x14ac:dyDescent="0.15">
      <c r="A42" s="1" t="str">
        <f>일용근로자명부!$H$7</f>
        <v>직 종</v>
      </c>
      <c r="Y42" s="14"/>
      <c r="Z42" s="14"/>
      <c r="AA42" s="18"/>
    </row>
    <row r="43" spans="1:27" x14ac:dyDescent="0.15">
      <c r="A43" s="1" t="str">
        <f>일용근로자명부!$I$7</f>
        <v>노임시급</v>
      </c>
      <c r="Y43" s="14"/>
      <c r="Z43" s="14"/>
      <c r="AA43" s="18"/>
    </row>
    <row r="44" spans="1:27" x14ac:dyDescent="0.15">
      <c r="A44" s="1" t="str">
        <f>일용근로자명부!$J$7</f>
        <v>고용보험</v>
      </c>
      <c r="D44" s="14"/>
      <c r="E44" s="14"/>
      <c r="F44" s="14"/>
      <c r="G44" s="18"/>
      <c r="Y44" s="14"/>
      <c r="Z44" s="14"/>
      <c r="AA44" s="18"/>
    </row>
    <row r="45" spans="1:27" x14ac:dyDescent="0.15">
      <c r="A45" s="1" t="str">
        <f>일용근로자명부!$K$7</f>
        <v>건강보험</v>
      </c>
      <c r="D45" s="14"/>
      <c r="E45" s="14"/>
      <c r="F45" s="14"/>
      <c r="G45" s="18"/>
      <c r="Y45" s="14"/>
      <c r="Z45" s="14"/>
      <c r="AA45" s="18"/>
    </row>
    <row r="46" spans="1:27" x14ac:dyDescent="0.15">
      <c r="A46" s="1" t="str">
        <f>일용근로자명부!$L$7</f>
        <v>국민연금</v>
      </c>
      <c r="D46" s="14"/>
      <c r="E46" s="14"/>
      <c r="F46" s="14"/>
      <c r="G46" s="18"/>
      <c r="Y46" s="14"/>
      <c r="Z46" s="14"/>
      <c r="AA46" s="18"/>
    </row>
    <row r="47" spans="1:27" x14ac:dyDescent="0.15">
      <c r="D47" s="14"/>
      <c r="E47" s="14"/>
      <c r="F47" s="14"/>
      <c r="G47" s="18"/>
      <c r="Y47" s="14"/>
      <c r="Z47" s="14"/>
      <c r="AA47" s="18"/>
    </row>
    <row r="48" spans="1:27" x14ac:dyDescent="0.15">
      <c r="D48" s="14"/>
      <c r="E48" s="14"/>
      <c r="F48" s="14"/>
      <c r="G48" s="18"/>
      <c r="Y48" s="14"/>
      <c r="Z48" s="14"/>
      <c r="AA48" s="18"/>
    </row>
    <row r="49" spans="4:27" x14ac:dyDescent="0.15">
      <c r="D49" s="14"/>
      <c r="E49" s="14"/>
      <c r="F49" s="14"/>
      <c r="G49" s="18"/>
      <c r="Y49" s="14"/>
      <c r="Z49" s="14"/>
      <c r="AA49" s="18"/>
    </row>
    <row r="50" spans="4:27" x14ac:dyDescent="0.15">
      <c r="D50" s="14"/>
      <c r="E50" s="14"/>
      <c r="F50" s="14"/>
      <c r="G50" s="18"/>
      <c r="Y50" s="14"/>
      <c r="Z50" s="14"/>
      <c r="AA50" s="18"/>
    </row>
    <row r="51" spans="4:27" x14ac:dyDescent="0.15">
      <c r="D51" s="14"/>
      <c r="E51" s="14"/>
      <c r="F51" s="14"/>
      <c r="G51" s="18"/>
      <c r="Y51" s="14"/>
      <c r="Z51" s="14"/>
      <c r="AA51" s="18"/>
    </row>
    <row r="52" spans="4:27" x14ac:dyDescent="0.15">
      <c r="D52" s="14"/>
      <c r="E52" s="14"/>
      <c r="F52" s="14"/>
      <c r="G52" s="18"/>
      <c r="Y52" s="14"/>
      <c r="Z52" s="14"/>
      <c r="AA52" s="18"/>
    </row>
    <row r="53" spans="4:27" x14ac:dyDescent="0.15">
      <c r="D53" s="14"/>
      <c r="E53" s="14"/>
      <c r="F53" s="14"/>
      <c r="G53" s="18"/>
      <c r="Y53" s="14"/>
      <c r="Z53" s="14"/>
      <c r="AA53" s="18"/>
    </row>
    <row r="54" spans="4:27" x14ac:dyDescent="0.15">
      <c r="D54" s="14"/>
      <c r="E54" s="14"/>
      <c r="F54" s="14"/>
      <c r="G54" s="18"/>
      <c r="Y54" s="14"/>
      <c r="Z54" s="14"/>
      <c r="AA54" s="18"/>
    </row>
    <row r="55" spans="4:27" x14ac:dyDescent="0.15">
      <c r="D55" s="14"/>
      <c r="E55" s="14"/>
      <c r="F55" s="14"/>
      <c r="G55" s="18"/>
      <c r="Y55" s="14"/>
      <c r="Z55" s="14"/>
      <c r="AA55" s="18"/>
    </row>
    <row r="56" spans="4:27" x14ac:dyDescent="0.15">
      <c r="D56" s="14"/>
      <c r="E56" s="14"/>
      <c r="F56" s="14"/>
      <c r="G56" s="18"/>
      <c r="Y56" s="14"/>
      <c r="Z56" s="14"/>
      <c r="AA56" s="18"/>
    </row>
    <row r="57" spans="4:27" x14ac:dyDescent="0.15">
      <c r="D57" s="14"/>
      <c r="E57" s="14"/>
      <c r="F57" s="14"/>
      <c r="G57" s="18"/>
      <c r="Y57" s="14"/>
      <c r="Z57" s="14"/>
      <c r="AA57" s="18"/>
    </row>
    <row r="58" spans="4:27" x14ac:dyDescent="0.15">
      <c r="D58" s="14"/>
      <c r="E58" s="14"/>
      <c r="F58" s="14"/>
      <c r="G58" s="18"/>
      <c r="Y58" s="14"/>
      <c r="Z58" s="14"/>
      <c r="AA58" s="18"/>
    </row>
    <row r="59" spans="4:27" x14ac:dyDescent="0.15">
      <c r="D59" s="14"/>
      <c r="E59" s="14"/>
      <c r="F59" s="14"/>
      <c r="G59" s="18"/>
      <c r="Y59" s="14"/>
      <c r="Z59" s="14"/>
      <c r="AA59" s="18"/>
    </row>
    <row r="60" spans="4:27" x14ac:dyDescent="0.15">
      <c r="D60" s="14"/>
      <c r="E60" s="14"/>
      <c r="F60" s="14"/>
      <c r="G60" s="18"/>
      <c r="Y60" s="14"/>
      <c r="Z60" s="14"/>
      <c r="AA60" s="18"/>
    </row>
    <row r="61" spans="4:27" x14ac:dyDescent="0.15">
      <c r="D61" s="14"/>
      <c r="E61" s="14"/>
      <c r="F61" s="14"/>
      <c r="G61" s="18"/>
      <c r="Y61" s="14"/>
      <c r="Z61" s="14"/>
      <c r="AA61" s="18"/>
    </row>
    <row r="62" spans="4:27" x14ac:dyDescent="0.15">
      <c r="D62" s="14"/>
      <c r="E62" s="14"/>
      <c r="F62" s="14"/>
      <c r="G62" s="18"/>
      <c r="Y62" s="14"/>
      <c r="Z62" s="14"/>
      <c r="AA62" s="18"/>
    </row>
    <row r="63" spans="4:27" x14ac:dyDescent="0.15">
      <c r="D63" s="14"/>
      <c r="E63" s="14"/>
      <c r="F63" s="14"/>
      <c r="G63" s="18"/>
      <c r="Y63" s="14"/>
      <c r="Z63" s="14"/>
      <c r="AA63" s="18"/>
    </row>
    <row r="64" spans="4:27" x14ac:dyDescent="0.15">
      <c r="D64" s="14"/>
      <c r="E64" s="14"/>
      <c r="F64" s="14"/>
      <c r="G64" s="18"/>
      <c r="Y64" s="14"/>
      <c r="Z64" s="14"/>
      <c r="AA64" s="18"/>
    </row>
    <row r="65" spans="4:27" x14ac:dyDescent="0.15">
      <c r="D65" s="14"/>
      <c r="E65" s="14"/>
      <c r="F65" s="14"/>
      <c r="G65" s="18"/>
      <c r="Y65" s="14"/>
      <c r="Z65" s="14"/>
      <c r="AA65" s="18"/>
    </row>
    <row r="66" spans="4:27" x14ac:dyDescent="0.15">
      <c r="D66" s="14"/>
      <c r="E66" s="14"/>
      <c r="F66" s="14"/>
      <c r="G66" s="18"/>
      <c r="Y66" s="14"/>
      <c r="Z66" s="14"/>
      <c r="AA66" s="18"/>
    </row>
    <row r="67" spans="4:27" x14ac:dyDescent="0.15">
      <c r="D67" s="14"/>
      <c r="E67" s="14"/>
      <c r="F67" s="14"/>
      <c r="G67" s="18"/>
      <c r="Y67" s="14"/>
      <c r="Z67" s="14"/>
      <c r="AA67" s="18"/>
    </row>
    <row r="68" spans="4:27" x14ac:dyDescent="0.15">
      <c r="D68" s="14"/>
      <c r="E68" s="14"/>
      <c r="F68" s="14"/>
      <c r="G68" s="18"/>
      <c r="Y68" s="14"/>
      <c r="Z68" s="14"/>
      <c r="AA68" s="18"/>
    </row>
    <row r="69" spans="4:27" x14ac:dyDescent="0.15">
      <c r="D69" s="14"/>
      <c r="E69" s="14"/>
      <c r="F69" s="14"/>
      <c r="G69" s="18"/>
      <c r="Y69" s="14"/>
      <c r="Z69" s="14"/>
      <c r="AA69" s="18"/>
    </row>
    <row r="70" spans="4:27" x14ac:dyDescent="0.15">
      <c r="D70" s="14"/>
      <c r="E70" s="14"/>
      <c r="F70" s="14"/>
      <c r="G70" s="18"/>
      <c r="Y70" s="14"/>
      <c r="Z70" s="14"/>
      <c r="AA70" s="18"/>
    </row>
    <row r="71" spans="4:27" x14ac:dyDescent="0.15">
      <c r="D71" s="14"/>
      <c r="E71" s="14"/>
      <c r="F71" s="14"/>
      <c r="G71" s="18"/>
      <c r="Y71" s="14"/>
      <c r="Z71" s="14"/>
      <c r="AA71" s="18"/>
    </row>
    <row r="72" spans="4:27" x14ac:dyDescent="0.15">
      <c r="D72" s="14"/>
      <c r="E72" s="14"/>
      <c r="F72" s="14"/>
      <c r="G72" s="18"/>
      <c r="Y72" s="14"/>
      <c r="Z72" s="14"/>
      <c r="AA72" s="18"/>
    </row>
    <row r="73" spans="4:27" x14ac:dyDescent="0.15">
      <c r="D73" s="14"/>
      <c r="E73" s="14"/>
      <c r="F73" s="14"/>
      <c r="G73" s="18"/>
      <c r="Y73" s="14"/>
      <c r="Z73" s="14"/>
      <c r="AA73" s="18"/>
    </row>
    <row r="74" spans="4:27" x14ac:dyDescent="0.15">
      <c r="D74" s="14"/>
      <c r="E74" s="14"/>
      <c r="F74" s="14"/>
      <c r="G74" s="18"/>
      <c r="Y74" s="14"/>
      <c r="Z74" s="14"/>
      <c r="AA74" s="18"/>
    </row>
    <row r="75" spans="4:27" x14ac:dyDescent="0.15">
      <c r="D75" s="14"/>
      <c r="E75" s="14"/>
      <c r="F75" s="14"/>
      <c r="G75" s="18"/>
      <c r="Y75" s="14"/>
      <c r="Z75" s="14"/>
      <c r="AA75" s="18"/>
    </row>
    <row r="76" spans="4:27" x14ac:dyDescent="0.15">
      <c r="D76" s="14"/>
      <c r="E76" s="14"/>
      <c r="F76" s="14"/>
      <c r="G76" s="18"/>
      <c r="Y76" s="14"/>
      <c r="Z76" s="14"/>
      <c r="AA76" s="18"/>
    </row>
    <row r="77" spans="4:27" x14ac:dyDescent="0.15">
      <c r="D77" s="14"/>
      <c r="E77" s="14"/>
      <c r="F77" s="14"/>
      <c r="G77" s="18"/>
      <c r="Y77" s="14"/>
      <c r="Z77" s="14"/>
      <c r="AA77" s="18"/>
    </row>
    <row r="78" spans="4:27" x14ac:dyDescent="0.15">
      <c r="D78" s="14"/>
      <c r="E78" s="14"/>
      <c r="F78" s="14"/>
      <c r="G78" s="18"/>
    </row>
    <row r="79" spans="4:27" x14ac:dyDescent="0.15">
      <c r="D79" s="14"/>
      <c r="E79" s="14"/>
      <c r="F79" s="14"/>
      <c r="G79" s="18"/>
    </row>
    <row r="80" spans="4:27" x14ac:dyDescent="0.15">
      <c r="D80" s="14"/>
      <c r="E80" s="14"/>
      <c r="F80" s="14"/>
      <c r="G80" s="18"/>
    </row>
    <row r="81" spans="4:7" x14ac:dyDescent="0.15">
      <c r="D81" s="14"/>
      <c r="E81" s="14"/>
      <c r="F81" s="14"/>
      <c r="G81" s="18"/>
    </row>
    <row r="82" spans="4:7" x14ac:dyDescent="0.15">
      <c r="D82" s="14"/>
      <c r="E82" s="14"/>
      <c r="F82" s="14"/>
      <c r="G82" s="18"/>
    </row>
    <row r="83" spans="4:7" x14ac:dyDescent="0.15">
      <c r="D83" s="14"/>
      <c r="E83" s="14"/>
      <c r="F83" s="14"/>
      <c r="G83" s="18"/>
    </row>
    <row r="84" spans="4:7" x14ac:dyDescent="0.15">
      <c r="D84" s="14"/>
      <c r="E84" s="14"/>
      <c r="F84" s="14"/>
      <c r="G84" s="18"/>
    </row>
    <row r="85" spans="4:7" x14ac:dyDescent="0.15">
      <c r="D85" s="14"/>
      <c r="E85" s="14"/>
      <c r="F85" s="14"/>
      <c r="G85" s="18"/>
    </row>
    <row r="86" spans="4:7" x14ac:dyDescent="0.15">
      <c r="D86" s="14"/>
      <c r="E86" s="14"/>
      <c r="F86" s="14"/>
      <c r="G86" s="18"/>
    </row>
    <row r="87" spans="4:7" x14ac:dyDescent="0.15">
      <c r="D87" s="14"/>
      <c r="E87" s="14"/>
      <c r="F87" s="14"/>
      <c r="G87" s="18"/>
    </row>
    <row r="88" spans="4:7" x14ac:dyDescent="0.15">
      <c r="D88" s="14"/>
      <c r="E88" s="14"/>
      <c r="F88" s="14"/>
      <c r="G88" s="18"/>
    </row>
    <row r="89" spans="4:7" x14ac:dyDescent="0.15">
      <c r="D89" s="14"/>
      <c r="E89" s="14"/>
      <c r="F89" s="14"/>
      <c r="G89" s="18"/>
    </row>
    <row r="90" spans="4:7" x14ac:dyDescent="0.15">
      <c r="D90" s="14"/>
      <c r="E90" s="14"/>
      <c r="F90" s="14"/>
      <c r="G90" s="18"/>
    </row>
    <row r="91" spans="4:7" x14ac:dyDescent="0.15">
      <c r="D91" s="14"/>
      <c r="E91" s="14"/>
      <c r="F91" s="14"/>
      <c r="G91" s="18"/>
    </row>
    <row r="92" spans="4:7" x14ac:dyDescent="0.15">
      <c r="D92" s="14"/>
      <c r="E92" s="14"/>
      <c r="F92" s="14"/>
      <c r="G92" s="18"/>
    </row>
    <row r="93" spans="4:7" x14ac:dyDescent="0.15">
      <c r="D93" s="14"/>
      <c r="E93" s="14"/>
      <c r="F93" s="14"/>
      <c r="G93" s="18"/>
    </row>
    <row r="94" spans="4:7" x14ac:dyDescent="0.15">
      <c r="D94" s="14"/>
      <c r="E94" s="14"/>
      <c r="F94" s="14"/>
      <c r="G94" s="18"/>
    </row>
    <row r="95" spans="4:7" x14ac:dyDescent="0.15">
      <c r="D95" s="14"/>
      <c r="E95" s="14"/>
      <c r="F95" s="14"/>
      <c r="G95" s="18"/>
    </row>
    <row r="96" spans="4:7" x14ac:dyDescent="0.15">
      <c r="D96" s="14"/>
      <c r="E96" s="14"/>
      <c r="F96" s="14"/>
      <c r="G96" s="18"/>
    </row>
    <row r="97" spans="4:7" x14ac:dyDescent="0.15">
      <c r="D97" s="14"/>
      <c r="E97" s="14"/>
      <c r="F97" s="14"/>
      <c r="G97" s="18"/>
    </row>
    <row r="98" spans="4:7" x14ac:dyDescent="0.15">
      <c r="D98" s="14"/>
      <c r="E98" s="14"/>
      <c r="F98" s="14"/>
      <c r="G98" s="18"/>
    </row>
    <row r="99" spans="4:7" x14ac:dyDescent="0.15">
      <c r="D99" s="14"/>
      <c r="E99" s="14"/>
      <c r="F99" s="14"/>
      <c r="G99" s="18"/>
    </row>
    <row r="100" spans="4:7" x14ac:dyDescent="0.15">
      <c r="D100" s="14"/>
      <c r="E100" s="14"/>
      <c r="F100" s="14"/>
      <c r="G100" s="18"/>
    </row>
    <row r="101" spans="4:7" x14ac:dyDescent="0.15">
      <c r="D101" s="14"/>
      <c r="E101" s="14"/>
      <c r="F101" s="14"/>
      <c r="G101" s="18"/>
    </row>
    <row r="102" spans="4:7" x14ac:dyDescent="0.15">
      <c r="D102" s="14"/>
      <c r="E102" s="14"/>
      <c r="F102" s="14"/>
      <c r="G102" s="18"/>
    </row>
    <row r="103" spans="4:7" x14ac:dyDescent="0.15">
      <c r="D103" s="14"/>
      <c r="E103" s="14"/>
      <c r="F103" s="14"/>
      <c r="G103" s="18"/>
    </row>
    <row r="104" spans="4:7" x14ac:dyDescent="0.15">
      <c r="D104" s="14"/>
      <c r="E104" s="14"/>
      <c r="F104" s="14"/>
      <c r="G104" s="18"/>
    </row>
    <row r="105" spans="4:7" x14ac:dyDescent="0.15">
      <c r="D105" s="14"/>
      <c r="E105" s="14"/>
      <c r="F105" s="14"/>
      <c r="G105" s="18"/>
    </row>
    <row r="106" spans="4:7" x14ac:dyDescent="0.15">
      <c r="D106" s="14"/>
      <c r="E106" s="14"/>
      <c r="F106" s="14"/>
      <c r="G106" s="18"/>
    </row>
    <row r="107" spans="4:7" x14ac:dyDescent="0.15">
      <c r="D107" s="14"/>
      <c r="E107" s="14"/>
      <c r="F107" s="14"/>
      <c r="G107" s="18"/>
    </row>
    <row r="108" spans="4:7" x14ac:dyDescent="0.15">
      <c r="D108" s="14"/>
      <c r="E108" s="14"/>
      <c r="F108" s="14"/>
      <c r="G108" s="18"/>
    </row>
    <row r="109" spans="4:7" x14ac:dyDescent="0.15">
      <c r="D109" s="14"/>
      <c r="E109" s="14"/>
      <c r="F109" s="14"/>
      <c r="G109" s="18"/>
    </row>
    <row r="110" spans="4:7" x14ac:dyDescent="0.15">
      <c r="D110" s="14"/>
      <c r="E110" s="14"/>
      <c r="F110" s="14"/>
      <c r="G110" s="18"/>
    </row>
    <row r="111" spans="4:7" x14ac:dyDescent="0.15">
      <c r="D111" s="14"/>
      <c r="E111" s="14"/>
      <c r="F111" s="14"/>
      <c r="G111" s="18"/>
    </row>
    <row r="112" spans="4:7" x14ac:dyDescent="0.15">
      <c r="D112" s="14"/>
      <c r="E112" s="14"/>
      <c r="F112" s="14"/>
      <c r="G112" s="18"/>
    </row>
    <row r="113" spans="4:7" x14ac:dyDescent="0.15">
      <c r="D113" s="14"/>
      <c r="E113" s="14"/>
      <c r="F113" s="14"/>
      <c r="G113" s="18"/>
    </row>
    <row r="114" spans="4:7" x14ac:dyDescent="0.15">
      <c r="D114" s="14"/>
      <c r="E114" s="14"/>
      <c r="F114" s="14"/>
      <c r="G114" s="18"/>
    </row>
    <row r="115" spans="4:7" x14ac:dyDescent="0.15">
      <c r="D115" s="14"/>
      <c r="E115" s="14"/>
      <c r="F115" s="14"/>
      <c r="G115" s="18"/>
    </row>
    <row r="116" spans="4:7" x14ac:dyDescent="0.15">
      <c r="D116" s="14"/>
      <c r="E116" s="14"/>
      <c r="F116" s="14"/>
      <c r="G116" s="18"/>
    </row>
    <row r="117" spans="4:7" x14ac:dyDescent="0.15">
      <c r="D117" s="14"/>
      <c r="E117" s="14"/>
      <c r="F117" s="14"/>
      <c r="G117" s="18"/>
    </row>
    <row r="118" spans="4:7" x14ac:dyDescent="0.15">
      <c r="D118" s="14"/>
      <c r="E118" s="14"/>
      <c r="F118" s="14"/>
      <c r="G118" s="18"/>
    </row>
    <row r="119" spans="4:7" x14ac:dyDescent="0.15">
      <c r="D119" s="14"/>
      <c r="E119" s="14"/>
      <c r="F119" s="14"/>
      <c r="G119" s="18"/>
    </row>
    <row r="120" spans="4:7" x14ac:dyDescent="0.15">
      <c r="D120" s="14"/>
      <c r="E120" s="14"/>
      <c r="F120" s="14"/>
      <c r="G120" s="18"/>
    </row>
    <row r="121" spans="4:7" x14ac:dyDescent="0.15">
      <c r="D121" s="14"/>
      <c r="E121" s="14"/>
      <c r="F121" s="14"/>
      <c r="G121" s="18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19</vt:i4>
      </vt:variant>
    </vt:vector>
  </HeadingPairs>
  <TitlesOfParts>
    <vt:vector size="25" baseType="lpstr">
      <vt:lpstr>사용방법</vt:lpstr>
      <vt:lpstr>회사정보</vt:lpstr>
      <vt:lpstr>일용근로자명부</vt:lpstr>
      <vt:lpstr>출근기록</vt:lpstr>
      <vt:lpstr>일용노무비지급명세서</vt:lpstr>
      <vt:lpstr>일용근로소득지급명세서</vt:lpstr>
      <vt:lpstr>ext!Criteria</vt:lpstr>
      <vt:lpstr>h_일용노무비대장!Criteria</vt:lpstr>
      <vt:lpstr>h_출근기록!Criteria</vt:lpstr>
      <vt:lpstr>일용근로자명부!Criteria</vt:lpstr>
      <vt:lpstr>ext!Extract</vt:lpstr>
      <vt:lpstr>h_일용노무비대장!Extract</vt:lpstr>
      <vt:lpstr>h_출근기록!Extract</vt:lpstr>
      <vt:lpstr>일용근로소득지급명세서!Print_Area</vt:lpstr>
      <vt:lpstr>일용근로자명부!Print_Area</vt:lpstr>
      <vt:lpstr>일용노무비지급명세서!Print_Area</vt:lpstr>
      <vt:lpstr>출근기록!Print_Area</vt:lpstr>
      <vt:lpstr>회사정보!Print_Area</vt:lpstr>
      <vt:lpstr>일용근로자명부!Print_Titles</vt:lpstr>
      <vt:lpstr>일용노무비지급명세서!Print_Titles</vt:lpstr>
      <vt:lpstr>출근기록!Print_Titles</vt:lpstr>
      <vt:lpstr>회사정보!Print_Titles</vt:lpstr>
      <vt:lpstr>분기</vt:lpstr>
      <vt:lpstr>연도</vt:lpstr>
      <vt:lpstr>월</vt:lpstr>
    </vt:vector>
  </TitlesOfParts>
  <Company>(주)인비닷컴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일용직 노무비 엑셀 통합관리</dc:title>
  <dc:creator>문서서식 포탈비즈폼 www.bizforms.co.kr</dc:creator>
  <dc:description>무단 복제 배포 시 법적 불이익을 받을 수 있습니다.</dc:description>
  <cp:lastModifiedBy>비즈폼친구6</cp:lastModifiedBy>
  <cp:lastPrinted>2015-06-19T04:46:14Z</cp:lastPrinted>
  <dcterms:created xsi:type="dcterms:W3CDTF">2012-04-04T01:58:46Z</dcterms:created>
  <dcterms:modified xsi:type="dcterms:W3CDTF">2025-11-18T04:59:17Z</dcterms:modified>
  <cp:category>본 문서의 저작권은 비즈폼에 있습니다.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게시자">
    <vt:lpwstr>비즈폼</vt:lpwstr>
  </property>
</Properties>
</file>